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929" activeTab="0"/>
  </bookViews>
  <sheets>
    <sheet name="Español" sheetId="1" r:id="rId1"/>
    <sheet name="Inglés" sheetId="2" r:id="rId2"/>
  </sheets>
  <definedNames/>
  <calcPr fullCalcOnLoad="1"/>
</workbook>
</file>

<file path=xl/comments1.xml><?xml version="1.0" encoding="utf-8"?>
<comments xmlns="http://schemas.openxmlformats.org/spreadsheetml/2006/main">
  <authors>
    <author>Consejeria de Sanidad</author>
  </authors>
  <commentList>
    <comment ref="G84" authorId="0">
      <text>
        <r>
          <rPr>
            <b/>
            <sz val="9"/>
            <rFont val="Tahoma"/>
            <family val="2"/>
          </rPr>
          <t>Consejeria de Sanidad:</t>
        </r>
        <r>
          <rPr>
            <sz val="9"/>
            <rFont val="Tahoma"/>
            <family val="2"/>
          </rPr>
          <t xml:space="preserve">
Por favor, consultad nuestras tarifas y ajustar según tipo de estudio.</t>
        </r>
      </text>
    </comment>
    <comment ref="A85" authorId="0">
      <text>
        <r>
          <rPr>
            <b/>
            <sz val="9"/>
            <rFont val="Tahoma"/>
            <family val="2"/>
          </rPr>
          <t>Consejeria de Sanidad:</t>
        </r>
        <r>
          <rPr>
            <sz val="9"/>
            <rFont val="Tahoma"/>
            <family val="2"/>
          </rPr>
          <t xml:space="preserve">
Incluir las que apliquen</t>
        </r>
      </text>
    </comment>
  </commentList>
</comments>
</file>

<file path=xl/comments2.xml><?xml version="1.0" encoding="utf-8"?>
<comments xmlns="http://schemas.openxmlformats.org/spreadsheetml/2006/main">
  <authors>
    <author>Consejeria de Sanidad</author>
  </authors>
  <commentList>
    <comment ref="G82" authorId="0">
      <text>
        <r>
          <rPr>
            <b/>
            <sz val="9"/>
            <rFont val="Tahoma"/>
            <family val="2"/>
          </rPr>
          <t>Consejeria de Sanidad:</t>
        </r>
        <r>
          <rPr>
            <sz val="9"/>
            <rFont val="Tahoma"/>
            <family val="2"/>
          </rPr>
          <t xml:space="preserve">
1.400 € if we are NOT CEIm of reference</t>
        </r>
      </text>
    </comment>
  </commentList>
</comments>
</file>

<file path=xl/sharedStrings.xml><?xml version="1.0" encoding="utf-8"?>
<sst xmlns="http://schemas.openxmlformats.org/spreadsheetml/2006/main" count="192" uniqueCount="165">
  <si>
    <t>Sin perjuicio de lo anterior, si el número de pacientes reclutados en el Ensayo Clínico fuera inferior o superior al previsto en el contrato, así como en el supuesto de que alguno de los pacientes reclutados no fuera finalmente completo, de conformidad con lo establecido en el protocolo del mismo, el Promotor lo comunicará a la Unidad de Coordinación de Ensayos Clínicos del Hospital y a la Fundación con el fin de realizar la regularización que corresponda.</t>
  </si>
  <si>
    <t>RAZÓN SOCIAL</t>
  </si>
  <si>
    <t>N.I.F.</t>
  </si>
  <si>
    <t>Domicilio</t>
  </si>
  <si>
    <t>Total</t>
  </si>
  <si>
    <t>Máximo previsto</t>
  </si>
  <si>
    <t>Fármaco en Investigación</t>
  </si>
  <si>
    <t>Tarea Realizada</t>
  </si>
  <si>
    <t>Porcentaje Asignado</t>
  </si>
  <si>
    <t>Global</t>
  </si>
  <si>
    <t>Servicio colaborador: Farmacia</t>
  </si>
  <si>
    <t>Servicio colaborador: -</t>
  </si>
  <si>
    <t>Colaborador</t>
  </si>
  <si>
    <t>Subtotal Visitas</t>
  </si>
  <si>
    <t>Importe por paciente</t>
  </si>
  <si>
    <t>Fármaco de Comparación / Otros</t>
  </si>
  <si>
    <t>Sponsor</t>
  </si>
  <si>
    <t>Percentage</t>
  </si>
  <si>
    <t>Visits</t>
  </si>
  <si>
    <t>La distribución de los costes del estudio podrá ser modificada mediante un acuerdo interno entre el INVESTIGADOR PRINCIPAL y la FUNDACIÓN. Dada la naturaleza de la modificación, esta no requerirá la autorización del PROMOTOR</t>
  </si>
  <si>
    <t>The distribution of the costs of the study may be amended by an internal agreement between the PRINCIPAL INVESTIGATOR and the FOUNDATION. Due to the nature of the modification, this does not require the authorization of SPONSOR.</t>
  </si>
  <si>
    <t>Importe  Unitario Procedimiento/Visita</t>
  </si>
  <si>
    <t>Servicio al que revierte</t>
  </si>
  <si>
    <t>Importe Máximo Previsto por Paciente</t>
  </si>
  <si>
    <r>
      <rPr>
        <b/>
        <sz val="8"/>
        <rFont val="Tahoma"/>
        <family val="2"/>
      </rPr>
      <t>Servicio Colaborador</t>
    </r>
    <r>
      <rPr>
        <sz val="8"/>
        <rFont val="Tahoma"/>
        <family val="2"/>
      </rPr>
      <t xml:space="preserve"> (Importe NO incluido en Visitas Ordinarias NI incluido en Otros Conceptos. Se Incluye en Redistribución de Costes Y en el COSTE POR PACIENTE)</t>
    </r>
  </si>
  <si>
    <t>Otros Conceptos</t>
  </si>
  <si>
    <t>Servicios Colaboradores</t>
  </si>
  <si>
    <t>Reinversión Para La Investigación</t>
  </si>
  <si>
    <t>15% del presupuesto en caso de "Reinversión Para la Investigación"</t>
  </si>
  <si>
    <t>40% del presupuesto en el caso de "Pago Al Equipo Investigador"</t>
  </si>
  <si>
    <t>El Promotor se compromete a abonar a la Fundación las cantidades correspondientes a costes del estudio aplicando como costes indirectos (gestión y apoyo a la investigación):</t>
  </si>
  <si>
    <t>Los costes indirectos NO incrementan el presupuesto del estudio</t>
  </si>
  <si>
    <t xml:space="preserve">El Investigador Principal declara conocer y aceptar el detalle de pruebas y visitas desglosado en esta memoria económica. </t>
  </si>
  <si>
    <t xml:space="preserve">Con el fin de que la Fundación pueda emitir las facturas correspondientes a estos costes, el Promotor deberá comunicar por escrito a la Fundación periódicamente el importe total que proceda facturar por las visitas que se hayan realizado, detallando el desglose de cada una de estas visitas, incluidos los importes de servicios colaboradores, gastos de gestión y apoyo a la investigación, así como los importes de pruebas extraordinarias efectivamente realizadas. </t>
  </si>
  <si>
    <t>Todos los gastos generados por comisiones bancarias serán asumidos por el PROMOTOR/PAGADOR.</t>
  </si>
  <si>
    <t xml:space="preserve"> </t>
  </si>
  <si>
    <t>Datos para la Emisión de Facturas:</t>
  </si>
  <si>
    <t>Datos para el  Envío de Facturas:</t>
  </si>
  <si>
    <t>Datos de la Entidad Pagadora :</t>
  </si>
  <si>
    <t>Plazo de pago:</t>
  </si>
  <si>
    <t xml:space="preserve">Distribución de los Costes del Estudio </t>
  </si>
  <si>
    <t>Las facturas se emitirán a nombre del PROMOTOR:</t>
  </si>
  <si>
    <r>
      <t>Otros Conceptos Previstos</t>
    </r>
    <r>
      <rPr>
        <b/>
        <vertAlign val="subscript"/>
        <sz val="9"/>
        <rFont val="Tahoma"/>
        <family val="2"/>
      </rPr>
      <t xml:space="preserve"> </t>
    </r>
  </si>
  <si>
    <t>Neto Reinversión (85%)</t>
  </si>
  <si>
    <t>Coste Indirecto FUNDACIÓN (15%)</t>
  </si>
  <si>
    <t>Neto Pago Equipo Investigador (60%)</t>
  </si>
  <si>
    <t>Coste Indirecto FUNDACIÓN (40%)</t>
  </si>
  <si>
    <t xml:space="preserve">Pagos Al Equipo Investigador                                                                            </t>
  </si>
  <si>
    <t>( Procedimientos Extraordinarios ,  Otros Conceptos Opcionales y Costes Administrativos NO incluidos)</t>
  </si>
  <si>
    <t>Los importes detallados en esta memoria  NO INCLUYEN IVA</t>
  </si>
  <si>
    <r>
      <t xml:space="preserve">Otros </t>
    </r>
    <r>
      <rPr>
        <b/>
        <sz val="10"/>
        <rFont val="Tahoma"/>
        <family val="2"/>
      </rPr>
      <t>Conceptos Opcionales</t>
    </r>
    <r>
      <rPr>
        <sz val="10"/>
        <rFont val="Tahoma"/>
        <family val="2"/>
      </rPr>
      <t xml:space="preserve">  ( en caso de que tengan lugar, no incluidos en las visitas ordinarias  ni en el coste por paciente, ni en la redistribución de costes)</t>
    </r>
  </si>
  <si>
    <t>Serán abonados antes de la liberación del contrato</t>
  </si>
  <si>
    <t>El Investigador Principal detalla a continuación la distribución interna de los siguientes costes detallados en esta memoria económica:</t>
  </si>
  <si>
    <t>Protocol Code</t>
  </si>
  <si>
    <t>Visist</t>
  </si>
  <si>
    <t>Budget Per visit</t>
  </si>
  <si>
    <t>Test/Procedure</t>
  </si>
  <si>
    <t>Direct Cost per test/procedure</t>
  </si>
  <si>
    <t>Overhead per Procedure (15% FIB)</t>
  </si>
  <si>
    <t>Total Cost per procedure</t>
  </si>
  <si>
    <t>Number of procedures per patient</t>
  </si>
  <si>
    <t>Extraordinary Cost per patient</t>
  </si>
  <si>
    <t>Other Items</t>
  </si>
  <si>
    <t>Task</t>
  </si>
  <si>
    <t>Forecasted Amount  Per Patient</t>
  </si>
  <si>
    <t>Maximun Forecasted Amount</t>
  </si>
  <si>
    <t>Extraordinary Procedures</t>
  </si>
  <si>
    <t>Cooperative Department</t>
  </si>
  <si>
    <t>The Principal Investigator agrees the following breakdown in respect of:</t>
  </si>
  <si>
    <t>( Not included: Administrative Cost, Other Optional Items either Extraordinary Costs)</t>
  </si>
  <si>
    <t>Reinvesting in biomedical research</t>
  </si>
  <si>
    <t>Net (85%)</t>
  </si>
  <si>
    <t>Overhead (FIB 15%)</t>
  </si>
  <si>
    <t>Gross</t>
  </si>
  <si>
    <t>Reinvesting</t>
  </si>
  <si>
    <t>Cooperative Department:</t>
  </si>
  <si>
    <t>Team Member</t>
  </si>
  <si>
    <t>Internal allocation</t>
  </si>
  <si>
    <t>Payments To Team Member</t>
  </si>
  <si>
    <t>The  Sponsor will  pay to the Foundation the amounts in respect of the costs of the study taking into account as overhead:</t>
  </si>
  <si>
    <t>15% over budget in case of reivesting in medical research</t>
  </si>
  <si>
    <t>40% over budget in case of Team Payments.</t>
  </si>
  <si>
    <t>Overhead does not increase the budget.</t>
  </si>
  <si>
    <t>These budget figures do not included VAT</t>
  </si>
  <si>
    <t>Invoicing Details:</t>
  </si>
  <si>
    <t xml:space="preserve">Name: </t>
  </si>
  <si>
    <t xml:space="preserve">VAT number / Tax ID Number: </t>
  </si>
  <si>
    <t xml:space="preserve">Registered Address: </t>
  </si>
  <si>
    <t>Term of Payment</t>
  </si>
  <si>
    <t>IMPORTANTE: CARGA DE  DATOS SÓLO EN CELDAS AZULES</t>
  </si>
  <si>
    <t>Promotor</t>
  </si>
  <si>
    <t>Código Protocolo</t>
  </si>
  <si>
    <t>Nº Pacientes Previstos</t>
  </si>
  <si>
    <t>Importe Total Por Paciente (1)</t>
  </si>
  <si>
    <t>Importe Total del Estudio  (2)</t>
  </si>
  <si>
    <t>(2) Importe Total Por Paciente*Nº Pacientes Previstos+ Costes Administrativos</t>
  </si>
  <si>
    <t>Visitas Ordinarias</t>
  </si>
  <si>
    <t>Visita (Nº / Nombre)</t>
  </si>
  <si>
    <t>Importe Visita</t>
  </si>
  <si>
    <t>Pruebas Ordinarias ( Incluidas en el precio por visita)</t>
  </si>
  <si>
    <t>Total Visitas Ordinarias</t>
  </si>
  <si>
    <t>Las visitas aquí detalladas NO incluyen pruebas ni procedimientoextraordinarios</t>
  </si>
  <si>
    <t>Procedimientos Extraordinarios</t>
  </si>
  <si>
    <t>Las pruebas extraordinarias ,según lo requerido en el protocolo y fuera de la práctica habitual, son las siguientes:</t>
  </si>
  <si>
    <t>Prueba</t>
  </si>
  <si>
    <t>Coste Directo Hospital Por Prueba</t>
  </si>
  <si>
    <t>Coste Indirecto  por prueba (15% FIB)</t>
  </si>
  <si>
    <t>Coste total Unitario de la Prueba</t>
  </si>
  <si>
    <t>Nº de Pruebas por paciente</t>
  </si>
  <si>
    <t>Coste Extraordinario Total Por Paciente</t>
  </si>
  <si>
    <t>Los Costes Directos revierten al Hospital y las tarifas las determina el Centro ( No van incluidos dentro de las Visitas Ordinarias PERO  computan en el Coste Total Por Paciente)</t>
  </si>
  <si>
    <t>El importe correspondiente a pruebas extraordinarias será abonado a favor de la Fundación, que lo revertirá al Hospital</t>
  </si>
  <si>
    <t>Se asume que las visitas y pruebas extraordinarias NO presupuestadas en este documento serán abonadas a la Fundación restando su coste del importe total previsto por paciente.</t>
  </si>
  <si>
    <t>Details of invoices shipment:</t>
  </si>
  <si>
    <t>Details of Payer entity:</t>
  </si>
  <si>
    <t>All expenses generated by bank commissions will be assumed by the SPONSOR</t>
  </si>
  <si>
    <t>Costes del centro</t>
  </si>
  <si>
    <t>Site  Cost</t>
  </si>
  <si>
    <t>Anexo I_MEMORIA ECONÓMICA</t>
  </si>
  <si>
    <t>Schedule I_ FINANCIAL BUDGET</t>
  </si>
  <si>
    <t>Supply of Medication</t>
  </si>
  <si>
    <t>Drugs On Research</t>
  </si>
  <si>
    <t>Comparator drugs</t>
  </si>
  <si>
    <t>Suministro de la Medicación</t>
  </si>
  <si>
    <t>IMPORTANT: DATA UPLOAD IN BLUE CELLS ONLY</t>
  </si>
  <si>
    <t>Placebo</t>
  </si>
  <si>
    <t xml:space="preserve">Reinversión </t>
  </si>
  <si>
    <r>
      <rPr>
        <b/>
        <sz val="8"/>
        <rFont val="Tahoma"/>
        <family val="2"/>
      </rPr>
      <t>Cooperative Departments (Included in cost per patient. (</t>
    </r>
    <r>
      <rPr>
        <sz val="8"/>
        <rFont val="Tahoma"/>
        <family val="2"/>
      </rPr>
      <t>Amount NOT included in Ordinary Visits NOR included in Other Concepts. It is included in Cost Redistribution AND COST PER PATIENT )</t>
    </r>
  </si>
  <si>
    <t xml:space="preserve">They will be paid before the release of the contract </t>
  </si>
  <si>
    <t>Net Investigation team payment (60%)</t>
  </si>
  <si>
    <t>Indirect cost ( FIB 40%)</t>
  </si>
  <si>
    <t>The Principal Investigator agrees declares to know and accept the details of tests and visits detailed in this financial report.</t>
  </si>
  <si>
    <t>In order for the Foundation to issue the invoices corresponding to these costs, the Promoter must periodically notify the Foundation in writing of the total amount to be invoiced for the visits that have been made, detailing the breakdown of each of these visits, including the amounts of collaborating services, management expenses and research support, as well as the amounts of extraordinary tests actually carried out.</t>
  </si>
  <si>
    <t>Likewise, if the number of patients recruited in the Clinical Trial  was lower or superior to the foreseen one in the contract, as well as in the event that any of the recruited patients is not finally complete in accordance with the provisions of protocol of the same one, the Sponsor will communicate it to the Unit of Coordination of Clinical Trial  of the Hospital and to the Foundation in order to realize the regularization that corresponds.</t>
  </si>
  <si>
    <t>Visit (Number /Name)</t>
  </si>
  <si>
    <t>The visits detailed here do NOT include extraordinary tests or procedures.</t>
  </si>
  <si>
    <r>
      <rPr>
        <b/>
        <sz val="10"/>
        <rFont val="Tahoma"/>
        <family val="2"/>
      </rPr>
      <t xml:space="preserve">Other Optional </t>
    </r>
    <r>
      <rPr>
        <b/>
        <sz val="10"/>
        <color indexed="17"/>
        <rFont val="Tahoma"/>
        <family val="2"/>
      </rPr>
      <t>Concepts</t>
    </r>
    <r>
      <rPr>
        <sz val="10"/>
        <color indexed="17"/>
        <rFont val="Tahoma"/>
        <family val="2"/>
      </rPr>
      <t xml:space="preserve"> </t>
    </r>
    <r>
      <rPr>
        <sz val="10"/>
        <rFont val="Tahoma"/>
        <family val="2"/>
      </rPr>
      <t xml:space="preserve"> ( in case they take place, not included in ordinary visits or in the cost per patient, or in the redistribution of costs) </t>
    </r>
  </si>
  <si>
    <t>Reverted to Service</t>
  </si>
  <si>
    <t>Pago a colaboradores</t>
  </si>
  <si>
    <t>Payments to collaborators</t>
  </si>
  <si>
    <t xml:space="preserve"> Number of Patients expected</t>
  </si>
  <si>
    <t>Total Amount Per Patient (1)</t>
  </si>
  <si>
    <t>Total Study Budget  (2)</t>
  </si>
  <si>
    <t>(2) Total Amount Per Patinet*Nº of expected Patients+ Administrative Costs</t>
  </si>
  <si>
    <t>Procedures ( cost included in Budget Per Visit)</t>
  </si>
  <si>
    <t>Total Scheduled Visits</t>
  </si>
  <si>
    <t>The extraordinary procedures, as required in the protocol and outside of the usual practice, are the following:</t>
  </si>
  <si>
    <t>The Direct Costs revert to the Hospital and the rates are determined by the Site (They are not included within the Scheduled Visits BUT they are computed in the Total Cost Per Patient)</t>
  </si>
  <si>
    <t>The amount corresponding to extraordinary procedures will be paid in favor of the Foundation, which will revert it to the Hospital.</t>
  </si>
  <si>
    <t xml:space="preserve">It is assumed that the extraordinary visits and procedures NOT budgeted in this document will be paid to the Foundation by subtracting its estimated total cost per patient. </t>
  </si>
  <si>
    <t>Other Expected Concepts</t>
  </si>
  <si>
    <t>Unit Cost Procedure/Visit</t>
  </si>
  <si>
    <t>Maximun Cost Expected Per Patient</t>
  </si>
  <si>
    <t>Number of procedures/Visit per patient</t>
  </si>
  <si>
    <t>EMAIL</t>
  </si>
  <si>
    <t>EMAIL:</t>
  </si>
  <si>
    <t>Costes de gestión Adenda 1</t>
  </si>
  <si>
    <t>(1) Visitas Ordinarias +Procedimientos Extraordinarios + Servicios Colaboradores</t>
  </si>
  <si>
    <t>Costes de registro, gestión documental y archivo del ENSAYO</t>
  </si>
  <si>
    <t>Cost of registering, document management and archiving</t>
  </si>
  <si>
    <t>Cost of adendum managment</t>
  </si>
  <si>
    <t>(1) Scheduled Visits + Extraordinary Procedures + Cooperative Services</t>
  </si>
  <si>
    <t xml:space="preserve">Todos los pagos se efectuarán en un plazo máximo de 30 días desde la fecha de las correspondientes facturas emitidas por la Fundación. </t>
  </si>
  <si>
    <t>All the payments will be carried out in the maximum space of 30 days from the date of the corresponding invoices emitted by the Foundation.</t>
  </si>
  <si>
    <t>NºProcedimientos/Visita Por Paciente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</si>
</sst>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0\ &quot;€&quot;"/>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0.0"/>
    <numFmt numFmtId="173" formatCode="0.0%"/>
    <numFmt numFmtId="174" formatCode="#,##0_ ;[Red]\-#,##0\ "/>
  </numFmts>
  <fonts count="71">
    <font>
      <sz val="10"/>
      <name val="Arial"/>
      <family val="0"/>
    </font>
    <font>
      <sz val="8"/>
      <name val="Arial"/>
      <family val="2"/>
    </font>
    <font>
      <sz val="10"/>
      <name val="Tahoma"/>
      <family val="2"/>
    </font>
    <font>
      <b/>
      <sz val="11"/>
      <name val="Tahoma"/>
      <family val="2"/>
    </font>
    <font>
      <sz val="8"/>
      <name val="Tahoma"/>
      <family val="2"/>
    </font>
    <font>
      <b/>
      <sz val="14"/>
      <name val="Tahoma"/>
      <family val="2"/>
    </font>
    <font>
      <b/>
      <vertAlign val="subscript"/>
      <sz val="9"/>
      <name val="Tahoma"/>
      <family val="2"/>
    </font>
    <font>
      <b/>
      <sz val="10"/>
      <name val="Tahoma"/>
      <family val="2"/>
    </font>
    <font>
      <b/>
      <sz val="10"/>
      <name val="Arial"/>
      <family val="2"/>
    </font>
    <font>
      <b/>
      <sz val="9"/>
      <name val="Tahoma"/>
      <family val="2"/>
    </font>
    <font>
      <sz val="9"/>
      <name val="Tahoma"/>
      <family val="2"/>
    </font>
    <font>
      <b/>
      <sz val="8"/>
      <name val="Tahoma"/>
      <family val="2"/>
    </font>
    <font>
      <b/>
      <u val="single"/>
      <sz val="10"/>
      <name val="Tahoma"/>
      <family val="2"/>
    </font>
    <font>
      <b/>
      <strike/>
      <sz val="10"/>
      <name val="Tahoma"/>
      <family val="2"/>
    </font>
    <font>
      <sz val="10"/>
      <color indexed="17"/>
      <name val="Tahoma"/>
      <family val="2"/>
    </font>
    <font>
      <b/>
      <sz val="10"/>
      <color indexed="17"/>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30"/>
      <name val="Tahoma"/>
      <family val="2"/>
    </font>
    <font>
      <sz val="10"/>
      <color indexed="30"/>
      <name val="Arial"/>
      <family val="2"/>
    </font>
    <font>
      <b/>
      <sz val="10"/>
      <color indexed="30"/>
      <name val="Arial"/>
      <family val="2"/>
    </font>
    <font>
      <sz val="8"/>
      <color indexed="10"/>
      <name val="Arial"/>
      <family val="2"/>
    </font>
    <font>
      <sz val="10"/>
      <color indexed="10"/>
      <name val="Tahoma"/>
      <family val="2"/>
    </font>
    <font>
      <b/>
      <sz val="11"/>
      <color indexed="10"/>
      <name val="Tahoma"/>
      <family val="2"/>
    </font>
    <font>
      <b/>
      <sz val="10"/>
      <color indexed="10"/>
      <name val="Tahoma"/>
      <family val="2"/>
    </font>
    <font>
      <strike/>
      <sz val="10"/>
      <color indexed="30"/>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70C0"/>
      <name val="Tahoma"/>
      <family val="2"/>
    </font>
    <font>
      <sz val="10"/>
      <color rgb="FF0070C0"/>
      <name val="Arial"/>
      <family val="2"/>
    </font>
    <font>
      <b/>
      <sz val="10"/>
      <color rgb="FF0070C0"/>
      <name val="Arial"/>
      <family val="2"/>
    </font>
    <font>
      <sz val="8"/>
      <color rgb="FFFF0000"/>
      <name val="Arial"/>
      <family val="2"/>
    </font>
    <font>
      <sz val="10"/>
      <color rgb="FFFF0000"/>
      <name val="Tahoma"/>
      <family val="2"/>
    </font>
    <font>
      <b/>
      <sz val="11"/>
      <color rgb="FFFF0000"/>
      <name val="Tahoma"/>
      <family val="2"/>
    </font>
    <font>
      <b/>
      <sz val="10"/>
      <color rgb="FFFF0000"/>
      <name val="Tahoma"/>
      <family val="2"/>
    </font>
    <font>
      <strike/>
      <sz val="10"/>
      <color rgb="FF0070C0"/>
      <name val="Tahoma"/>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6" tint="0.799979984760284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medium"/>
      <bottom style="medium"/>
    </border>
    <border>
      <left style="thin"/>
      <right style="thin"/>
      <top style="thin"/>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21"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51" fillId="28"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56" fillId="20"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32">
    <xf numFmtId="0" fontId="0" fillId="0" borderId="0" xfId="0" applyAlignment="1">
      <alignment/>
    </xf>
    <xf numFmtId="0" fontId="2" fillId="0" borderId="0" xfId="0" applyFont="1" applyAlignment="1">
      <alignment/>
    </xf>
    <xf numFmtId="167" fontId="2" fillId="0" borderId="10" xfId="0" applyNumberFormat="1" applyFont="1" applyBorder="1" applyAlignment="1">
      <alignment horizontal="center"/>
    </xf>
    <xf numFmtId="167" fontId="2" fillId="0" borderId="11" xfId="0" applyNumberFormat="1" applyFont="1" applyBorder="1" applyAlignment="1">
      <alignment horizontal="center"/>
    </xf>
    <xf numFmtId="0" fontId="2" fillId="0" borderId="0" xfId="0" applyFont="1" applyBorder="1" applyAlignment="1">
      <alignment horizontal="left"/>
    </xf>
    <xf numFmtId="0" fontId="2" fillId="0" borderId="0" xfId="0" applyFont="1" applyFill="1" applyBorder="1" applyAlignment="1">
      <alignment/>
    </xf>
    <xf numFmtId="167" fontId="2" fillId="0" borderId="0" xfId="0" applyNumberFormat="1" applyFont="1" applyFill="1" applyBorder="1" applyAlignment="1">
      <alignment horizontal="justify" vertical="justify" wrapText="1"/>
    </xf>
    <xf numFmtId="0" fontId="2" fillId="0" borderId="0" xfId="0" applyFont="1" applyFill="1" applyBorder="1" applyAlignment="1">
      <alignment horizontal="center"/>
    </xf>
    <xf numFmtId="0" fontId="2" fillId="0" borderId="0" xfId="0" applyFont="1" applyFill="1" applyBorder="1" applyAlignment="1">
      <alignment/>
    </xf>
    <xf numFmtId="0" fontId="7" fillId="0" borderId="0" xfId="0" applyFont="1" applyFill="1" applyBorder="1" applyAlignment="1">
      <alignment horizontal="center"/>
    </xf>
    <xf numFmtId="0" fontId="2" fillId="0" borderId="0" xfId="0" applyFont="1" applyFill="1" applyBorder="1" applyAlignment="1">
      <alignment wrapText="1"/>
    </xf>
    <xf numFmtId="167" fontId="7" fillId="0" borderId="0" xfId="0" applyNumberFormat="1" applyFont="1" applyFill="1" applyBorder="1" applyAlignment="1">
      <alignment/>
    </xf>
    <xf numFmtId="167" fontId="7" fillId="0" borderId="0" xfId="0" applyNumberFormat="1" applyFont="1" applyFill="1" applyBorder="1" applyAlignment="1">
      <alignment horizontal="center"/>
    </xf>
    <xf numFmtId="0" fontId="2" fillId="0" borderId="0" xfId="0" applyFont="1" applyFill="1" applyBorder="1" applyAlignment="1">
      <alignment horizontal="left" vertical="top" wrapText="1"/>
    </xf>
    <xf numFmtId="167" fontId="2" fillId="0" borderId="0" xfId="0" applyNumberFormat="1" applyFont="1" applyBorder="1" applyAlignment="1">
      <alignment horizontal="center"/>
    </xf>
    <xf numFmtId="167" fontId="2" fillId="0" borderId="0" xfId="0" applyNumberFormat="1" applyFont="1" applyFill="1" applyBorder="1" applyAlignment="1">
      <alignment/>
    </xf>
    <xf numFmtId="0" fontId="2" fillId="0" borderId="0" xfId="0" applyFont="1" applyFill="1" applyBorder="1" applyAlignment="1">
      <alignment vertical="top" wrapText="1"/>
    </xf>
    <xf numFmtId="0" fontId="2" fillId="0" borderId="0" xfId="0" applyFont="1" applyAlignment="1">
      <alignment horizontal="left"/>
    </xf>
    <xf numFmtId="0" fontId="2" fillId="0" borderId="0" xfId="0" applyFont="1" applyFill="1" applyBorder="1" applyAlignment="1">
      <alignment horizontal="left" wrapText="1"/>
    </xf>
    <xf numFmtId="0" fontId="10" fillId="0" borderId="0" xfId="0" applyFont="1" applyAlignment="1">
      <alignment/>
    </xf>
    <xf numFmtId="0" fontId="3" fillId="0" borderId="0" xfId="0" applyFont="1" applyFill="1" applyBorder="1" applyAlignment="1">
      <alignment horizontal="center"/>
    </xf>
    <xf numFmtId="0" fontId="2" fillId="0" borderId="0" xfId="0" applyNumberFormat="1" applyFont="1" applyBorder="1" applyAlignment="1">
      <alignment horizontal="left" vertical="center" wrapText="1"/>
    </xf>
    <xf numFmtId="0" fontId="62" fillId="0" borderId="0" xfId="0" applyFont="1" applyBorder="1" applyAlignment="1">
      <alignment horizontal="center" vertical="center" wrapText="1"/>
    </xf>
    <xf numFmtId="8" fontId="0" fillId="0" borderId="12" xfId="0" applyNumberFormat="1" applyBorder="1" applyAlignment="1">
      <alignment/>
    </xf>
    <xf numFmtId="8" fontId="2" fillId="0" borderId="12" xfId="0" applyNumberFormat="1" applyFont="1" applyFill="1" applyBorder="1" applyAlignment="1">
      <alignment vertical="center"/>
    </xf>
    <xf numFmtId="8" fontId="0" fillId="0" borderId="0" xfId="0" applyNumberFormat="1" applyBorder="1" applyAlignment="1">
      <alignment vertical="center"/>
    </xf>
    <xf numFmtId="8" fontId="2" fillId="0" borderId="0" xfId="0" applyNumberFormat="1" applyFont="1" applyFill="1" applyBorder="1" applyAlignment="1">
      <alignment vertical="center"/>
    </xf>
    <xf numFmtId="0" fontId="2" fillId="0" borderId="0" xfId="0" applyFont="1" applyBorder="1" applyAlignment="1">
      <alignment/>
    </xf>
    <xf numFmtId="0" fontId="63" fillId="0" borderId="0" xfId="0" applyFont="1" applyBorder="1" applyAlignment="1">
      <alignment horizontal="left" wrapText="1"/>
    </xf>
    <xf numFmtId="0" fontId="0" fillId="0" borderId="0" xfId="0" applyBorder="1" applyAlignment="1">
      <alignment horizontal="left" wrapText="1"/>
    </xf>
    <xf numFmtId="174" fontId="64"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0" fontId="2" fillId="0" borderId="0" xfId="0" applyFont="1" applyBorder="1" applyAlignment="1">
      <alignment horizontal="center"/>
    </xf>
    <xf numFmtId="8" fontId="8" fillId="0" borderId="0" xfId="0" applyNumberFormat="1" applyFont="1" applyBorder="1" applyAlignment="1">
      <alignment/>
    </xf>
    <xf numFmtId="0" fontId="4" fillId="0" borderId="0" xfId="0" applyFont="1" applyBorder="1" applyAlignment="1">
      <alignment horizontal="left"/>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167" fontId="7" fillId="0" borderId="0" xfId="0" applyNumberFormat="1" applyFont="1" applyBorder="1" applyAlignment="1">
      <alignment/>
    </xf>
    <xf numFmtId="10" fontId="7" fillId="0" borderId="0" xfId="0" applyNumberFormat="1" applyFont="1" applyFill="1" applyBorder="1" applyAlignment="1">
      <alignment horizont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xf>
    <xf numFmtId="167" fontId="7" fillId="0" borderId="0" xfId="0" applyNumberFormat="1" applyFont="1" applyBorder="1" applyAlignment="1">
      <alignment horizontal="right"/>
    </xf>
    <xf numFmtId="8" fontId="8" fillId="32" borderId="12" xfId="0" applyNumberFormat="1" applyFont="1" applyFill="1" applyBorder="1" applyAlignment="1">
      <alignment/>
    </xf>
    <xf numFmtId="167" fontId="7" fillId="32" borderId="0" xfId="0" applyNumberFormat="1" applyFont="1" applyFill="1" applyAlignment="1">
      <alignment/>
    </xf>
    <xf numFmtId="0" fontId="65" fillId="0" borderId="0" xfId="0" applyFont="1" applyBorder="1" applyAlignment="1">
      <alignment horizontal="left" vertical="top" wrapText="1"/>
    </xf>
    <xf numFmtId="167" fontId="2" fillId="0" borderId="12" xfId="0" applyNumberFormat="1" applyFont="1" applyFill="1" applyBorder="1" applyAlignment="1">
      <alignment horizontal="center"/>
    </xf>
    <xf numFmtId="0" fontId="66" fillId="0" borderId="0" xfId="0" applyFont="1" applyAlignment="1">
      <alignment/>
    </xf>
    <xf numFmtId="167" fontId="7" fillId="32" borderId="15" xfId="0" applyNumberFormat="1" applyFont="1" applyFill="1" applyBorder="1" applyAlignment="1">
      <alignment horizontal="center"/>
    </xf>
    <xf numFmtId="0" fontId="4" fillId="0" borderId="0" xfId="0" applyFont="1" applyBorder="1" applyAlignment="1">
      <alignment horizontal="left" vertical="center"/>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justify"/>
    </xf>
    <xf numFmtId="0" fontId="10" fillId="0" borderId="0" xfId="0" applyFont="1" applyBorder="1" applyAlignment="1">
      <alignment/>
    </xf>
    <xf numFmtId="167" fontId="7" fillId="0" borderId="0" xfId="0" applyNumberFormat="1" applyFont="1" applyFill="1" applyBorder="1" applyAlignment="1">
      <alignment horizontal="right"/>
    </xf>
    <xf numFmtId="0" fontId="9" fillId="0" borderId="12" xfId="0" applyFont="1" applyFill="1" applyBorder="1" applyAlignment="1">
      <alignment horizontal="center" vertical="center"/>
    </xf>
    <xf numFmtId="8" fontId="0" fillId="33" borderId="12" xfId="0" applyNumberFormat="1" applyFill="1" applyBorder="1" applyAlignment="1">
      <alignment/>
    </xf>
    <xf numFmtId="8" fontId="0" fillId="33" borderId="12" xfId="0" applyNumberFormat="1" applyFill="1" applyBorder="1" applyAlignment="1">
      <alignment vertical="center"/>
    </xf>
    <xf numFmtId="174" fontId="64" fillId="33" borderId="12" xfId="0" applyNumberFormat="1" applyFont="1" applyFill="1" applyBorder="1" applyAlignment="1">
      <alignment horizontal="center" vertical="center"/>
    </xf>
    <xf numFmtId="167" fontId="2" fillId="33" borderId="12" xfId="0" applyNumberFormat="1" applyFont="1" applyFill="1" applyBorder="1" applyAlignment="1">
      <alignment horizontal="right"/>
    </xf>
    <xf numFmtId="167" fontId="2" fillId="33" borderId="16" xfId="0" applyNumberFormat="1" applyFont="1" applyFill="1" applyBorder="1" applyAlignment="1">
      <alignment horizontal="right"/>
    </xf>
    <xf numFmtId="0" fontId="2" fillId="33" borderId="12" xfId="0" applyFont="1" applyFill="1" applyBorder="1" applyAlignment="1">
      <alignment/>
    </xf>
    <xf numFmtId="0" fontId="2" fillId="33" borderId="16" xfId="0" applyFont="1" applyFill="1" applyBorder="1" applyAlignment="1">
      <alignment/>
    </xf>
    <xf numFmtId="0" fontId="2" fillId="33" borderId="10" xfId="0" applyFont="1" applyFill="1" applyBorder="1" applyAlignment="1">
      <alignment/>
    </xf>
    <xf numFmtId="0" fontId="2" fillId="33" borderId="11" xfId="0" applyFont="1" applyFill="1" applyBorder="1" applyAlignment="1">
      <alignment/>
    </xf>
    <xf numFmtId="8" fontId="2" fillId="0" borderId="12" xfId="0" applyNumberFormat="1" applyFont="1" applyBorder="1" applyAlignment="1">
      <alignment horizontal="right"/>
    </xf>
    <xf numFmtId="8" fontId="2" fillId="0" borderId="16" xfId="0" applyNumberFormat="1" applyFont="1" applyBorder="1" applyAlignment="1">
      <alignment horizontal="right"/>
    </xf>
    <xf numFmtId="167" fontId="2" fillId="33" borderId="12" xfId="0" applyNumberFormat="1" applyFont="1" applyFill="1" applyBorder="1" applyAlignment="1">
      <alignment horizontal="center"/>
    </xf>
    <xf numFmtId="167" fontId="2" fillId="33" borderId="16" xfId="0" applyNumberFormat="1" applyFont="1" applyFill="1" applyBorder="1" applyAlignment="1">
      <alignment horizontal="center"/>
    </xf>
    <xf numFmtId="10" fontId="2" fillId="33" borderId="12" xfId="0" applyNumberFormat="1" applyFont="1" applyFill="1" applyBorder="1" applyAlignment="1">
      <alignment horizontal="center"/>
    </xf>
    <xf numFmtId="0" fontId="67" fillId="0" borderId="0" xfId="0" applyFont="1" applyAlignment="1">
      <alignment/>
    </xf>
    <xf numFmtId="0" fontId="9" fillId="34" borderId="12" xfId="0" applyFont="1" applyFill="1" applyBorder="1" applyAlignment="1">
      <alignment horizontal="center" vertical="center" wrapText="1"/>
    </xf>
    <xf numFmtId="8" fontId="2" fillId="0" borderId="12" xfId="0" applyNumberFormat="1" applyFont="1" applyBorder="1" applyAlignment="1">
      <alignment/>
    </xf>
    <xf numFmtId="0" fontId="9" fillId="34" borderId="12" xfId="0" applyFont="1" applyFill="1" applyBorder="1" applyAlignment="1">
      <alignment horizontal="center" vertical="center" wrapText="1"/>
    </xf>
    <xf numFmtId="0" fontId="2" fillId="0" borderId="0" xfId="0" applyFont="1" applyFill="1" applyAlignment="1">
      <alignment horizontal="left"/>
    </xf>
    <xf numFmtId="0" fontId="0" fillId="0" borderId="0" xfId="0" applyFill="1" applyAlignment="1">
      <alignment/>
    </xf>
    <xf numFmtId="0" fontId="68" fillId="0" borderId="0" xfId="0" applyFont="1" applyAlignment="1">
      <alignment/>
    </xf>
    <xf numFmtId="0" fontId="5" fillId="35" borderId="0" xfId="0" applyFont="1" applyFill="1" applyBorder="1" applyAlignment="1">
      <alignment horizontal="center"/>
    </xf>
    <xf numFmtId="0" fontId="2" fillId="33" borderId="12" xfId="0" applyFont="1" applyFill="1" applyBorder="1" applyAlignment="1">
      <alignment horizontal="left"/>
    </xf>
    <xf numFmtId="167" fontId="2" fillId="33" borderId="12" xfId="0" applyNumberFormat="1" applyFont="1" applyFill="1" applyBorder="1" applyAlignment="1">
      <alignment horizontal="left"/>
    </xf>
    <xf numFmtId="8" fontId="2" fillId="0" borderId="12" xfId="0" applyNumberFormat="1" applyFont="1" applyBorder="1" applyAlignment="1">
      <alignment horizontal="left"/>
    </xf>
    <xf numFmtId="10" fontId="2" fillId="0" borderId="12" xfId="0" applyNumberFormat="1" applyFont="1" applyFill="1" applyBorder="1" applyAlignment="1">
      <alignment horizontal="center"/>
    </xf>
    <xf numFmtId="0" fontId="2" fillId="33" borderId="10" xfId="0" applyFont="1" applyFill="1" applyBorder="1" applyAlignment="1">
      <alignment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wrapText="1"/>
    </xf>
    <xf numFmtId="167" fontId="7" fillId="32" borderId="17" xfId="0" applyNumberFormat="1" applyFont="1" applyFill="1" applyBorder="1" applyAlignment="1">
      <alignment horizontal="center"/>
    </xf>
    <xf numFmtId="167" fontId="2" fillId="33" borderId="12" xfId="0" applyNumberFormat="1" applyFont="1" applyFill="1" applyBorder="1" applyAlignment="1">
      <alignment horizontal="center" vertical="center"/>
    </xf>
    <xf numFmtId="0" fontId="2" fillId="33" borderId="0" xfId="0" applyFont="1" applyFill="1" applyAlignment="1">
      <alignment horizontal="center"/>
    </xf>
    <xf numFmtId="0" fontId="52" fillId="33" borderId="0" xfId="46" applyFill="1" applyAlignment="1" applyProtection="1">
      <alignment horizontal="center"/>
      <protection/>
    </xf>
    <xf numFmtId="167" fontId="2" fillId="32" borderId="0" xfId="0" applyNumberFormat="1" applyFont="1" applyFill="1" applyBorder="1" applyAlignment="1">
      <alignment/>
    </xf>
    <xf numFmtId="0" fontId="2" fillId="0" borderId="0" xfId="0" applyFont="1" applyAlignment="1">
      <alignment horizontal="left"/>
    </xf>
    <xf numFmtId="0" fontId="13" fillId="0" borderId="0" xfId="0" applyFont="1" applyFill="1" applyBorder="1" applyAlignment="1">
      <alignment horizontal="left" vertical="top" wrapText="1"/>
    </xf>
    <xf numFmtId="0" fontId="2" fillId="33" borderId="0" xfId="0" applyFont="1" applyFill="1" applyAlignment="1">
      <alignment horizontal="center"/>
    </xf>
    <xf numFmtId="0" fontId="2" fillId="0" borderId="0" xfId="0" applyFont="1" applyFill="1" applyBorder="1" applyAlignment="1">
      <alignment horizontal="left" vertical="top" wrapText="1"/>
    </xf>
    <xf numFmtId="0" fontId="2" fillId="0" borderId="0" xfId="0" applyFont="1" applyFill="1" applyBorder="1" applyAlignment="1">
      <alignment horizontal="left" wrapText="1"/>
    </xf>
    <xf numFmtId="0" fontId="7" fillId="0" borderId="0" xfId="0" applyFont="1" applyFill="1" applyBorder="1" applyAlignment="1">
      <alignment horizontal="left" vertical="top" wrapText="1"/>
    </xf>
    <xf numFmtId="0" fontId="2" fillId="33" borderId="12" xfId="0" applyFont="1" applyFill="1" applyBorder="1" applyAlignment="1">
      <alignment horizontal="left" wrapText="1"/>
    </xf>
    <xf numFmtId="0" fontId="2" fillId="33" borderId="10" xfId="0" applyFont="1" applyFill="1" applyBorder="1" applyAlignment="1">
      <alignment horizontal="left" wrapText="1"/>
    </xf>
    <xf numFmtId="0" fontId="2" fillId="33" borderId="18" xfId="0" applyFont="1" applyFill="1" applyBorder="1" applyAlignment="1">
      <alignment horizontal="left"/>
    </xf>
    <xf numFmtId="0" fontId="2" fillId="33" borderId="12" xfId="0" applyFont="1" applyFill="1" applyBorder="1" applyAlignment="1">
      <alignment horizontal="left"/>
    </xf>
    <xf numFmtId="0" fontId="2" fillId="33" borderId="12" xfId="0" applyFont="1" applyFill="1" applyBorder="1" applyAlignment="1">
      <alignment horizontal="center" wrapText="1"/>
    </xf>
    <xf numFmtId="0" fontId="2" fillId="33" borderId="10" xfId="0" applyFont="1" applyFill="1" applyBorder="1" applyAlignment="1">
      <alignment horizontal="center" wrapText="1"/>
    </xf>
    <xf numFmtId="0" fontId="2" fillId="33" borderId="19" xfId="0" applyFont="1" applyFill="1" applyBorder="1" applyAlignment="1">
      <alignment horizontal="left"/>
    </xf>
    <xf numFmtId="0" fontId="2" fillId="33" borderId="16" xfId="0" applyFont="1" applyFill="1" applyBorder="1" applyAlignment="1">
      <alignment horizontal="left"/>
    </xf>
    <xf numFmtId="167" fontId="2" fillId="0" borderId="12" xfId="0" applyNumberFormat="1" applyFont="1" applyFill="1" applyBorder="1" applyAlignment="1">
      <alignment horizontal="right"/>
    </xf>
    <xf numFmtId="0" fontId="2" fillId="0" borderId="12" xfId="0" applyFont="1" applyFill="1" applyBorder="1" applyAlignment="1">
      <alignment horizontal="left"/>
    </xf>
    <xf numFmtId="0" fontId="2" fillId="33" borderId="0" xfId="0" applyFont="1" applyFill="1" applyAlignment="1">
      <alignment horizontal="left"/>
    </xf>
    <xf numFmtId="0" fontId="52" fillId="33" borderId="0" xfId="46" applyFill="1" applyAlignment="1" applyProtection="1">
      <alignment horizontal="left"/>
      <protection/>
    </xf>
    <xf numFmtId="0" fontId="9" fillId="0" borderId="12" xfId="0" applyFont="1" applyFill="1" applyBorder="1" applyAlignment="1">
      <alignment horizontal="center" vertical="center" wrapText="1"/>
    </xf>
    <xf numFmtId="0" fontId="66" fillId="0" borderId="0" xfId="0" applyFont="1" applyFill="1" applyBorder="1" applyAlignment="1">
      <alignment horizontal="left" wrapText="1"/>
    </xf>
    <xf numFmtId="0" fontId="9" fillId="0" borderId="12" xfId="0" applyFont="1" applyFill="1" applyBorder="1" applyAlignment="1">
      <alignment horizontal="center" vertical="center"/>
    </xf>
    <xf numFmtId="0" fontId="2" fillId="33" borderId="20" xfId="0" applyFont="1" applyFill="1" applyBorder="1" applyAlignment="1">
      <alignment horizontal="left"/>
    </xf>
    <xf numFmtId="0" fontId="2" fillId="33" borderId="0"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xf>
    <xf numFmtId="0" fontId="2" fillId="33" borderId="23" xfId="0" applyFont="1" applyFill="1" applyBorder="1" applyAlignment="1">
      <alignment horizontal="left"/>
    </xf>
    <xf numFmtId="0" fontId="2" fillId="33" borderId="24" xfId="0" applyFont="1" applyFill="1" applyBorder="1" applyAlignment="1">
      <alignment horizontal="left"/>
    </xf>
    <xf numFmtId="0" fontId="2" fillId="33" borderId="25" xfId="0" applyFont="1" applyFill="1" applyBorder="1" applyAlignment="1">
      <alignment horizontal="left"/>
    </xf>
    <xf numFmtId="0" fontId="2" fillId="33" borderId="26" xfId="0" applyFont="1" applyFill="1" applyBorder="1" applyAlignment="1">
      <alignment horizontal="left"/>
    </xf>
    <xf numFmtId="0" fontId="2" fillId="33" borderId="27" xfId="0" applyFont="1" applyFill="1" applyBorder="1" applyAlignment="1">
      <alignment horizontal="left"/>
    </xf>
    <xf numFmtId="0" fontId="2" fillId="33" borderId="28" xfId="0" applyFont="1" applyFill="1" applyBorder="1" applyAlignment="1">
      <alignment horizontal="left"/>
    </xf>
    <xf numFmtId="0" fontId="3" fillId="36" borderId="29" xfId="0" applyFont="1" applyFill="1" applyBorder="1" applyAlignment="1">
      <alignment horizontal="center"/>
    </xf>
    <xf numFmtId="0" fontId="3" fillId="36" borderId="30" xfId="0" applyFont="1" applyFill="1" applyBorder="1" applyAlignment="1">
      <alignment horizontal="center"/>
    </xf>
    <xf numFmtId="0" fontId="3" fillId="36" borderId="31" xfId="0" applyFont="1" applyFill="1" applyBorder="1" applyAlignment="1">
      <alignment horizontal="center"/>
    </xf>
    <xf numFmtId="0" fontId="2" fillId="33" borderId="32" xfId="0" applyFont="1" applyFill="1" applyBorder="1" applyAlignment="1">
      <alignment horizontal="center"/>
    </xf>
    <xf numFmtId="0" fontId="2" fillId="33" borderId="33" xfId="0" applyFont="1" applyFill="1" applyBorder="1" applyAlignment="1">
      <alignment horizontal="center"/>
    </xf>
    <xf numFmtId="0" fontId="2" fillId="33" borderId="34" xfId="0" applyFont="1" applyFill="1" applyBorder="1" applyAlignment="1">
      <alignment horizontal="center"/>
    </xf>
    <xf numFmtId="0" fontId="2" fillId="0" borderId="35" xfId="0" applyFont="1" applyBorder="1" applyAlignment="1">
      <alignment horizontal="center"/>
    </xf>
    <xf numFmtId="0" fontId="2" fillId="0" borderId="13"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2" fillId="33" borderId="39" xfId="0" applyFont="1" applyFill="1" applyBorder="1" applyAlignment="1">
      <alignment horizontal="left"/>
    </xf>
    <xf numFmtId="0" fontId="2" fillId="33" borderId="40" xfId="0" applyFont="1" applyFill="1" applyBorder="1" applyAlignment="1">
      <alignment horizontal="left"/>
    </xf>
    <xf numFmtId="0" fontId="2" fillId="33" borderId="41" xfId="0" applyFont="1" applyFill="1" applyBorder="1" applyAlignment="1">
      <alignment horizontal="left"/>
    </xf>
    <xf numFmtId="0" fontId="2" fillId="33" borderId="42" xfId="0" applyFont="1" applyFill="1" applyBorder="1" applyAlignment="1">
      <alignment horizontal="left"/>
    </xf>
    <xf numFmtId="0" fontId="2" fillId="33" borderId="43" xfId="0" applyFont="1" applyFill="1" applyBorder="1" applyAlignment="1">
      <alignment horizontal="left"/>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0" xfId="0" applyFont="1" applyBorder="1" applyAlignment="1">
      <alignment horizontal="center" vertical="center" wrapText="1"/>
    </xf>
    <xf numFmtId="0" fontId="2" fillId="33" borderId="44" xfId="0" applyFont="1" applyFill="1" applyBorder="1" applyAlignment="1">
      <alignment horizontal="center"/>
    </xf>
    <xf numFmtId="0" fontId="2" fillId="33" borderId="45" xfId="0" applyFont="1" applyFill="1" applyBorder="1" applyAlignment="1">
      <alignment horizontal="center"/>
    </xf>
    <xf numFmtId="0" fontId="2" fillId="33" borderId="46" xfId="0" applyFont="1" applyFill="1" applyBorder="1" applyAlignment="1">
      <alignment horizontal="center"/>
    </xf>
    <xf numFmtId="0" fontId="4" fillId="0" borderId="3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5" xfId="0" applyFont="1" applyBorder="1" applyAlignment="1">
      <alignment horizontal="left" vertical="center" wrapText="1"/>
    </xf>
    <xf numFmtId="0" fontId="2" fillId="0" borderId="13" xfId="0" applyFont="1" applyBorder="1" applyAlignment="1">
      <alignment horizontal="left" vertical="center" wrapText="1"/>
    </xf>
    <xf numFmtId="0" fontId="2" fillId="33" borderId="18" xfId="0" applyFont="1" applyFill="1" applyBorder="1" applyAlignment="1">
      <alignment horizontal="left" vertical="center" wrapText="1"/>
    </xf>
    <xf numFmtId="0" fontId="2" fillId="33" borderId="12" xfId="0" applyFont="1" applyFill="1" applyBorder="1" applyAlignment="1">
      <alignment horizontal="left" vertical="center"/>
    </xf>
    <xf numFmtId="0" fontId="2" fillId="33" borderId="18" xfId="0" applyFont="1" applyFill="1" applyBorder="1" applyAlignment="1">
      <alignment vertical="top" wrapText="1"/>
    </xf>
    <xf numFmtId="0" fontId="2" fillId="33" borderId="12" xfId="0" applyFont="1" applyFill="1" applyBorder="1" applyAlignment="1">
      <alignment vertical="top"/>
    </xf>
    <xf numFmtId="0" fontId="2" fillId="33" borderId="19" xfId="0" applyFont="1" applyFill="1" applyBorder="1" applyAlignment="1">
      <alignment horizontal="center"/>
    </xf>
    <xf numFmtId="0" fontId="2" fillId="33" borderId="16" xfId="0" applyFont="1" applyFill="1" applyBorder="1" applyAlignment="1">
      <alignment horizontal="center"/>
    </xf>
    <xf numFmtId="0" fontId="63" fillId="33" borderId="44" xfId="0" applyFont="1" applyFill="1" applyBorder="1" applyAlignment="1">
      <alignment horizontal="left" wrapText="1"/>
    </xf>
    <xf numFmtId="0" fontId="63" fillId="33" borderId="46" xfId="0" applyFont="1" applyFill="1" applyBorder="1" applyAlignment="1">
      <alignment horizontal="left" wrapText="1"/>
    </xf>
    <xf numFmtId="0" fontId="63" fillId="33" borderId="12" xfId="0" applyFont="1" applyFill="1" applyBorder="1" applyAlignment="1">
      <alignment horizontal="left" wrapText="1"/>
    </xf>
    <xf numFmtId="0" fontId="0" fillId="33" borderId="12" xfId="0" applyFill="1" applyBorder="1" applyAlignment="1">
      <alignment horizontal="left" wrapText="1"/>
    </xf>
    <xf numFmtId="0" fontId="2" fillId="0" borderId="0" xfId="0" applyFont="1" applyAlignment="1">
      <alignment horizontal="center"/>
    </xf>
    <xf numFmtId="0" fontId="2" fillId="33" borderId="16" xfId="0" applyFont="1" applyFill="1" applyBorder="1" applyAlignment="1">
      <alignment horizontal="center" wrapText="1"/>
    </xf>
    <xf numFmtId="0" fontId="2" fillId="33" borderId="11" xfId="0" applyFont="1" applyFill="1" applyBorder="1" applyAlignment="1">
      <alignment horizontal="center" wrapText="1"/>
    </xf>
    <xf numFmtId="0" fontId="2" fillId="0" borderId="0" xfId="0" applyFont="1" applyBorder="1" applyAlignment="1">
      <alignment horizontal="center" wrapText="1"/>
    </xf>
    <xf numFmtId="0" fontId="2" fillId="0" borderId="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10" fillId="33" borderId="53" xfId="0" applyFont="1" applyFill="1" applyBorder="1" applyAlignment="1">
      <alignment horizontal="center" vertical="center"/>
    </xf>
    <xf numFmtId="0" fontId="10" fillId="33" borderId="54" xfId="0" applyFont="1" applyFill="1" applyBorder="1" applyAlignment="1">
      <alignment horizontal="center" vertical="center"/>
    </xf>
    <xf numFmtId="0" fontId="10" fillId="33" borderId="24" xfId="0" applyFont="1" applyFill="1" applyBorder="1" applyAlignment="1">
      <alignment horizontal="center" vertical="center"/>
    </xf>
    <xf numFmtId="0" fontId="10" fillId="33" borderId="28" xfId="0" applyFont="1" applyFill="1" applyBorder="1" applyAlignment="1">
      <alignment horizontal="center" vertical="center"/>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8" xfId="0" applyFont="1" applyBorder="1" applyAlignment="1">
      <alignment horizontal="center" vertical="center" wrapText="1"/>
    </xf>
    <xf numFmtId="0" fontId="2" fillId="33" borderId="12" xfId="0" applyFont="1" applyFill="1" applyBorder="1" applyAlignment="1">
      <alignment horizontal="left" vertical="top" wrapText="1"/>
    </xf>
    <xf numFmtId="0" fontId="2" fillId="33" borderId="10" xfId="0" applyFont="1" applyFill="1" applyBorder="1" applyAlignment="1">
      <alignment horizontal="left" vertical="top" wrapText="1"/>
    </xf>
    <xf numFmtId="167" fontId="2" fillId="0" borderId="53" xfId="0" applyNumberFormat="1" applyFont="1" applyBorder="1" applyAlignment="1">
      <alignment horizontal="center" vertical="center"/>
    </xf>
    <xf numFmtId="0" fontId="2" fillId="0" borderId="54" xfId="0" applyFont="1" applyBorder="1" applyAlignment="1">
      <alignment horizontal="center" vertical="center"/>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2" fillId="0" borderId="0" xfId="0" applyNumberFormat="1" applyFont="1" applyBorder="1" applyAlignment="1">
      <alignment horizontal="left" vertical="center" wrapText="1"/>
    </xf>
    <xf numFmtId="0" fontId="9" fillId="34" borderId="12" xfId="0" applyFont="1" applyFill="1" applyBorder="1" applyAlignment="1">
      <alignment horizontal="center" vertical="center" wrapText="1"/>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5" fillId="35" borderId="29" xfId="0" applyFont="1" applyFill="1" applyBorder="1" applyAlignment="1">
      <alignment horizontal="center"/>
    </xf>
    <xf numFmtId="0" fontId="5" fillId="35" borderId="30" xfId="0" applyFont="1" applyFill="1" applyBorder="1" applyAlignment="1">
      <alignment horizontal="center"/>
    </xf>
    <xf numFmtId="0" fontId="5" fillId="35" borderId="31" xfId="0" applyFont="1" applyFill="1" applyBorder="1" applyAlignment="1">
      <alignment horizontal="center"/>
    </xf>
    <xf numFmtId="0" fontId="2" fillId="0" borderId="19" xfId="0" applyFont="1" applyBorder="1" applyAlignment="1">
      <alignment horizontal="center" vertical="center" wrapText="1"/>
    </xf>
    <xf numFmtId="0" fontId="2" fillId="33" borderId="14" xfId="0" applyFont="1" applyFill="1" applyBorder="1" applyAlignment="1">
      <alignment horizontal="center" vertical="center"/>
    </xf>
    <xf numFmtId="0" fontId="2" fillId="33" borderId="11" xfId="0" applyFont="1" applyFill="1" applyBorder="1" applyAlignment="1">
      <alignment horizontal="center" vertical="center"/>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167" fontId="2" fillId="32" borderId="14" xfId="0" applyNumberFormat="1" applyFont="1" applyFill="1" applyBorder="1" applyAlignment="1">
      <alignment horizontal="center" vertical="center"/>
    </xf>
    <xf numFmtId="0" fontId="2" fillId="32" borderId="11" xfId="0" applyFont="1" applyFill="1" applyBorder="1" applyAlignment="1">
      <alignment horizontal="center" vertical="center"/>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5" xfId="0" applyFont="1" applyBorder="1" applyAlignment="1">
      <alignment horizontal="center" vertical="center"/>
    </xf>
    <xf numFmtId="0" fontId="2" fillId="0" borderId="19" xfId="0" applyFont="1" applyBorder="1" applyAlignment="1">
      <alignment horizontal="center" vertical="center"/>
    </xf>
    <xf numFmtId="0" fontId="10" fillId="33" borderId="47" xfId="0" applyFont="1" applyFill="1" applyBorder="1" applyAlignment="1">
      <alignment horizontal="center" vertical="center"/>
    </xf>
    <xf numFmtId="0" fontId="10" fillId="33" borderId="48" xfId="0" applyFont="1" applyFill="1" applyBorder="1" applyAlignment="1">
      <alignment horizontal="center" vertical="center"/>
    </xf>
    <xf numFmtId="0" fontId="10" fillId="33" borderId="27" xfId="0" applyFont="1" applyFill="1" applyBorder="1" applyAlignment="1">
      <alignment horizontal="center" vertical="center"/>
    </xf>
    <xf numFmtId="0" fontId="10" fillId="33" borderId="25" xfId="0" applyFont="1" applyFill="1" applyBorder="1" applyAlignment="1">
      <alignment horizontal="center" vertical="center"/>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12" fillId="0" borderId="0" xfId="0" applyFont="1" applyFill="1" applyBorder="1" applyAlignment="1">
      <alignment horizontal="left" vertical="top" wrapText="1"/>
    </xf>
    <xf numFmtId="0" fontId="52" fillId="33" borderId="0" xfId="46" applyFill="1" applyAlignment="1" applyProtection="1">
      <alignment horizontal="center"/>
      <protection/>
    </xf>
    <xf numFmtId="0" fontId="2" fillId="33" borderId="18" xfId="0" applyFont="1" applyFill="1" applyBorder="1" applyAlignment="1">
      <alignment horizontal="left" vertical="top" wrapText="1"/>
    </xf>
    <xf numFmtId="0" fontId="2" fillId="33" borderId="12" xfId="0" applyFont="1" applyFill="1" applyBorder="1" applyAlignment="1">
      <alignment horizontal="left" vertical="top"/>
    </xf>
    <xf numFmtId="0" fontId="2" fillId="33" borderId="59" xfId="0" applyFont="1" applyFill="1" applyBorder="1" applyAlignment="1">
      <alignment horizontal="left"/>
    </xf>
    <xf numFmtId="0" fontId="2" fillId="33" borderId="45" xfId="0" applyFont="1" applyFill="1" applyBorder="1" applyAlignment="1">
      <alignment horizontal="left"/>
    </xf>
    <xf numFmtId="0" fontId="2" fillId="33" borderId="46" xfId="0" applyFont="1" applyFill="1" applyBorder="1" applyAlignment="1">
      <alignment horizontal="left"/>
    </xf>
    <xf numFmtId="0" fontId="7" fillId="0" borderId="29" xfId="0" applyFont="1" applyBorder="1" applyAlignment="1">
      <alignment horizontal="center"/>
    </xf>
    <xf numFmtId="0" fontId="7" fillId="0" borderId="30" xfId="0" applyFont="1" applyBorder="1" applyAlignment="1">
      <alignment horizontal="center"/>
    </xf>
    <xf numFmtId="0" fontId="7" fillId="0" borderId="60" xfId="0" applyFont="1" applyBorder="1" applyAlignment="1">
      <alignment horizontal="center"/>
    </xf>
    <xf numFmtId="0" fontId="2" fillId="0" borderId="51" xfId="0" applyNumberFormat="1" applyFont="1" applyBorder="1" applyAlignment="1">
      <alignment horizontal="center" vertical="center" wrapText="1"/>
    </xf>
    <xf numFmtId="0" fontId="2" fillId="33" borderId="59"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46" xfId="0" applyFont="1" applyFill="1" applyBorder="1" applyAlignment="1">
      <alignment horizontal="left" vertical="center"/>
    </xf>
    <xf numFmtId="0" fontId="69" fillId="37" borderId="0" xfId="0" applyFont="1" applyFill="1" applyBorder="1" applyAlignment="1">
      <alignment horizontal="left" vertical="center" wrapText="1"/>
    </xf>
    <xf numFmtId="0" fontId="63" fillId="37" borderId="0" xfId="0" applyFont="1" applyFill="1" applyAlignment="1">
      <alignment horizontal="left" vertical="center" wrapText="1"/>
    </xf>
    <xf numFmtId="0" fontId="9" fillId="0" borderId="44" xfId="0" applyFont="1" applyFill="1" applyBorder="1" applyAlignment="1">
      <alignment horizontal="center" vertical="center" wrapText="1"/>
    </xf>
    <xf numFmtId="0" fontId="9" fillId="0" borderId="46"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54"/>
  <sheetViews>
    <sheetView tabSelected="1" zoomScalePageLayoutView="0" workbookViewId="0" topLeftCell="A1">
      <selection activeCell="E41" sqref="E41"/>
    </sheetView>
  </sheetViews>
  <sheetFormatPr defaultColWidth="11.8515625" defaultRowHeight="12.75"/>
  <cols>
    <col min="1" max="4" width="11.8515625" style="1" customWidth="1"/>
    <col min="5" max="5" width="13.00390625" style="1" customWidth="1"/>
    <col min="6" max="8" width="11.8515625" style="1" customWidth="1"/>
    <col min="9" max="9" width="13.421875" style="1" customWidth="1"/>
    <col min="10" max="10" width="14.28125" style="1" customWidth="1"/>
    <col min="11" max="16384" width="11.8515625" style="1" customWidth="1"/>
  </cols>
  <sheetData>
    <row r="1" spans="1:14" ht="18.75" thickBot="1">
      <c r="A1" s="194" t="s">
        <v>118</v>
      </c>
      <c r="B1" s="195"/>
      <c r="C1" s="195"/>
      <c r="D1" s="195"/>
      <c r="E1" s="195"/>
      <c r="F1" s="195"/>
      <c r="G1" s="195"/>
      <c r="H1" s="195"/>
      <c r="I1" s="195"/>
      <c r="J1" s="195"/>
      <c r="K1" s="195"/>
      <c r="L1" s="195"/>
      <c r="M1" s="195"/>
      <c r="N1" s="196"/>
    </row>
    <row r="2" ht="13.5" customHeight="1"/>
    <row r="3" spans="1:14" ht="13.5" customHeight="1">
      <c r="A3" s="71" t="s">
        <v>89</v>
      </c>
      <c r="B3" s="49"/>
      <c r="C3" s="49"/>
      <c r="D3" s="49"/>
      <c r="E3" s="49"/>
      <c r="F3" s="49"/>
      <c r="G3" s="49"/>
      <c r="H3" s="49"/>
      <c r="I3" s="49"/>
      <c r="J3" s="49"/>
      <c r="K3" s="49"/>
      <c r="L3" s="49"/>
      <c r="M3" s="49"/>
      <c r="N3" s="49"/>
    </row>
    <row r="4" ht="13.5" customHeight="1"/>
    <row r="5" ht="13.5" customHeight="1" thickBot="1"/>
    <row r="6" spans="1:14" ht="12.75" customHeight="1">
      <c r="A6" s="206" t="s">
        <v>90</v>
      </c>
      <c r="B6" s="208"/>
      <c r="C6" s="209"/>
      <c r="D6" s="212" t="s">
        <v>91</v>
      </c>
      <c r="E6" s="175"/>
      <c r="F6" s="176"/>
      <c r="G6" s="171" t="s">
        <v>92</v>
      </c>
      <c r="H6" s="198"/>
      <c r="I6" s="200" t="s">
        <v>93</v>
      </c>
      <c r="J6" s="202">
        <f>+D30+G48+M71</f>
        <v>0</v>
      </c>
      <c r="K6" s="179" t="s">
        <v>94</v>
      </c>
      <c r="L6" s="180"/>
      <c r="M6" s="185">
        <f>$H$6*$J$6+$G$84+$G$85+G86</f>
        <v>2700</v>
      </c>
      <c r="N6" s="186"/>
    </row>
    <row r="7" spans="1:14" ht="21.75" customHeight="1" thickBot="1">
      <c r="A7" s="207"/>
      <c r="B7" s="210"/>
      <c r="C7" s="211"/>
      <c r="D7" s="213"/>
      <c r="E7" s="177"/>
      <c r="F7" s="178"/>
      <c r="G7" s="197"/>
      <c r="H7" s="199"/>
      <c r="I7" s="201"/>
      <c r="J7" s="203"/>
      <c r="K7" s="181"/>
      <c r="L7" s="182"/>
      <c r="M7" s="187"/>
      <c r="N7" s="188"/>
    </row>
    <row r="8" spans="1:12" ht="12.75" customHeight="1">
      <c r="A8" s="40"/>
      <c r="B8" s="40"/>
      <c r="C8" s="40"/>
      <c r="D8" s="40"/>
      <c r="E8" s="31"/>
      <c r="F8" s="40"/>
      <c r="G8" s="40"/>
      <c r="H8" s="31"/>
      <c r="I8" s="40"/>
      <c r="J8" s="41"/>
      <c r="K8" s="42"/>
      <c r="L8" s="43"/>
    </row>
    <row r="9" spans="1:12" ht="12.75" customHeight="1">
      <c r="A9" s="51" t="s">
        <v>157</v>
      </c>
      <c r="B9" s="40"/>
      <c r="C9" s="40"/>
      <c r="D9" s="40"/>
      <c r="E9" s="31"/>
      <c r="F9" s="40"/>
      <c r="G9" s="40"/>
      <c r="H9" s="31"/>
      <c r="I9" s="40"/>
      <c r="J9" s="41"/>
      <c r="K9" s="42"/>
      <c r="L9" s="43"/>
    </row>
    <row r="10" spans="1:12" ht="12.75" customHeight="1">
      <c r="A10" s="51" t="s">
        <v>95</v>
      </c>
      <c r="B10" s="40"/>
      <c r="C10" s="40"/>
      <c r="D10" s="40"/>
      <c r="E10" s="31"/>
      <c r="F10" s="40"/>
      <c r="G10" s="40"/>
      <c r="H10" s="31"/>
      <c r="I10" s="40"/>
      <c r="J10" s="41"/>
      <c r="K10" s="42"/>
      <c r="L10" s="43"/>
    </row>
    <row r="11" spans="1:12" ht="12.75" customHeight="1" thickBot="1">
      <c r="A11" s="40"/>
      <c r="B11" s="40"/>
      <c r="C11" s="40"/>
      <c r="D11" s="40"/>
      <c r="E11" s="31"/>
      <c r="F11" s="40"/>
      <c r="G11" s="40"/>
      <c r="H11" s="31"/>
      <c r="I11" s="40"/>
      <c r="J11" s="41"/>
      <c r="K11" s="42"/>
      <c r="L11" s="43"/>
    </row>
    <row r="12" spans="1:14" ht="15" thickBot="1">
      <c r="A12" s="122" t="s">
        <v>96</v>
      </c>
      <c r="B12" s="123"/>
      <c r="C12" s="123"/>
      <c r="D12" s="123"/>
      <c r="E12" s="123"/>
      <c r="F12" s="123"/>
      <c r="G12" s="123"/>
      <c r="H12" s="123"/>
      <c r="I12" s="123"/>
      <c r="J12" s="123"/>
      <c r="K12" s="123"/>
      <c r="L12" s="123"/>
      <c r="M12" s="123"/>
      <c r="N12" s="124"/>
    </row>
    <row r="13" ht="13.5" thickBot="1"/>
    <row r="14" spans="1:14" ht="12.75" customHeight="1">
      <c r="A14" s="171" t="s">
        <v>97</v>
      </c>
      <c r="B14" s="172"/>
      <c r="C14" s="172"/>
      <c r="D14" s="172" t="s">
        <v>98</v>
      </c>
      <c r="E14" s="172" t="s">
        <v>99</v>
      </c>
      <c r="F14" s="172"/>
      <c r="G14" s="172"/>
      <c r="H14" s="172"/>
      <c r="I14" s="172"/>
      <c r="J14" s="172"/>
      <c r="K14" s="172"/>
      <c r="L14" s="172"/>
      <c r="M14" s="172"/>
      <c r="N14" s="204"/>
    </row>
    <row r="15" spans="1:14" ht="12.75">
      <c r="A15" s="173"/>
      <c r="B15" s="174"/>
      <c r="C15" s="174"/>
      <c r="D15" s="174"/>
      <c r="E15" s="174"/>
      <c r="F15" s="174"/>
      <c r="G15" s="174"/>
      <c r="H15" s="174"/>
      <c r="I15" s="174"/>
      <c r="J15" s="174"/>
      <c r="K15" s="174"/>
      <c r="L15" s="174"/>
      <c r="M15" s="174"/>
      <c r="N15" s="205"/>
    </row>
    <row r="16" spans="1:14" ht="31.5" customHeight="1">
      <c r="A16" s="99"/>
      <c r="B16" s="100"/>
      <c r="C16" s="100"/>
      <c r="D16" s="87">
        <v>0</v>
      </c>
      <c r="E16" s="183"/>
      <c r="F16" s="183"/>
      <c r="G16" s="183"/>
      <c r="H16" s="183"/>
      <c r="I16" s="183"/>
      <c r="J16" s="183"/>
      <c r="K16" s="183"/>
      <c r="L16" s="183"/>
      <c r="M16" s="183"/>
      <c r="N16" s="184"/>
    </row>
    <row r="17" spans="1:14" ht="15.75" customHeight="1">
      <c r="A17" s="99"/>
      <c r="B17" s="100"/>
      <c r="C17" s="100"/>
      <c r="D17" s="68">
        <v>0</v>
      </c>
      <c r="E17" s="101"/>
      <c r="F17" s="101"/>
      <c r="G17" s="101"/>
      <c r="H17" s="101"/>
      <c r="I17" s="101"/>
      <c r="J17" s="101"/>
      <c r="K17" s="101"/>
      <c r="L17" s="101"/>
      <c r="M17" s="101"/>
      <c r="N17" s="102"/>
    </row>
    <row r="18" spans="1:14" ht="15.75" customHeight="1">
      <c r="A18" s="99"/>
      <c r="B18" s="100"/>
      <c r="C18" s="100"/>
      <c r="D18" s="68">
        <v>0</v>
      </c>
      <c r="E18" s="97"/>
      <c r="F18" s="97"/>
      <c r="G18" s="97"/>
      <c r="H18" s="97"/>
      <c r="I18" s="97"/>
      <c r="J18" s="97"/>
      <c r="K18" s="97"/>
      <c r="L18" s="97"/>
      <c r="M18" s="97"/>
      <c r="N18" s="98"/>
    </row>
    <row r="19" spans="1:14" ht="15.75" customHeight="1">
      <c r="A19" s="99"/>
      <c r="B19" s="100"/>
      <c r="C19" s="100"/>
      <c r="D19" s="68">
        <v>0</v>
      </c>
      <c r="E19" s="97"/>
      <c r="F19" s="97"/>
      <c r="G19" s="97"/>
      <c r="H19" s="97"/>
      <c r="I19" s="97"/>
      <c r="J19" s="97"/>
      <c r="K19" s="97"/>
      <c r="L19" s="97"/>
      <c r="M19" s="97"/>
      <c r="N19" s="98"/>
    </row>
    <row r="20" spans="1:14" ht="15.75" customHeight="1">
      <c r="A20" s="99"/>
      <c r="B20" s="100"/>
      <c r="C20" s="100"/>
      <c r="D20" s="68">
        <v>0</v>
      </c>
      <c r="E20" s="97"/>
      <c r="F20" s="97"/>
      <c r="G20" s="97"/>
      <c r="H20" s="97"/>
      <c r="I20" s="97"/>
      <c r="J20" s="97"/>
      <c r="K20" s="97"/>
      <c r="L20" s="97"/>
      <c r="M20" s="97"/>
      <c r="N20" s="98"/>
    </row>
    <row r="21" spans="1:14" ht="15.75" customHeight="1">
      <c r="A21" s="99"/>
      <c r="B21" s="100"/>
      <c r="C21" s="100"/>
      <c r="D21" s="68">
        <v>0</v>
      </c>
      <c r="E21" s="97"/>
      <c r="F21" s="97"/>
      <c r="G21" s="97"/>
      <c r="H21" s="97"/>
      <c r="I21" s="97"/>
      <c r="J21" s="97"/>
      <c r="K21" s="97"/>
      <c r="L21" s="97"/>
      <c r="M21" s="97"/>
      <c r="N21" s="98"/>
    </row>
    <row r="22" spans="1:14" ht="15.75" customHeight="1">
      <c r="A22" s="99"/>
      <c r="B22" s="100"/>
      <c r="C22" s="100"/>
      <c r="D22" s="68">
        <v>0</v>
      </c>
      <c r="E22" s="97"/>
      <c r="F22" s="97"/>
      <c r="G22" s="97"/>
      <c r="H22" s="97"/>
      <c r="I22" s="97"/>
      <c r="J22" s="97"/>
      <c r="K22" s="97"/>
      <c r="L22" s="97"/>
      <c r="M22" s="97"/>
      <c r="N22" s="98"/>
    </row>
    <row r="23" spans="1:14" ht="15.75" customHeight="1">
      <c r="A23" s="99"/>
      <c r="B23" s="100"/>
      <c r="C23" s="100"/>
      <c r="D23" s="68">
        <v>0</v>
      </c>
      <c r="E23" s="101"/>
      <c r="F23" s="101"/>
      <c r="G23" s="101"/>
      <c r="H23" s="101"/>
      <c r="I23" s="101"/>
      <c r="J23" s="101"/>
      <c r="K23" s="101"/>
      <c r="L23" s="101"/>
      <c r="M23" s="101"/>
      <c r="N23" s="102"/>
    </row>
    <row r="24" spans="1:14" ht="15.75" customHeight="1">
      <c r="A24" s="99"/>
      <c r="B24" s="100"/>
      <c r="C24" s="100"/>
      <c r="D24" s="68">
        <v>0</v>
      </c>
      <c r="E24" s="97"/>
      <c r="F24" s="97"/>
      <c r="G24" s="97"/>
      <c r="H24" s="97"/>
      <c r="I24" s="97"/>
      <c r="J24" s="97"/>
      <c r="K24" s="97"/>
      <c r="L24" s="97"/>
      <c r="M24" s="97"/>
      <c r="N24" s="98"/>
    </row>
    <row r="25" spans="1:14" ht="15.75" customHeight="1">
      <c r="A25" s="99"/>
      <c r="B25" s="100"/>
      <c r="C25" s="100"/>
      <c r="D25" s="68">
        <v>0</v>
      </c>
      <c r="E25" s="101"/>
      <c r="F25" s="101"/>
      <c r="G25" s="101"/>
      <c r="H25" s="101"/>
      <c r="I25" s="101"/>
      <c r="J25" s="101"/>
      <c r="K25" s="101"/>
      <c r="L25" s="101"/>
      <c r="M25" s="101"/>
      <c r="N25" s="102"/>
    </row>
    <row r="26" spans="1:14" ht="15.75" customHeight="1">
      <c r="A26" s="99"/>
      <c r="B26" s="100"/>
      <c r="C26" s="100"/>
      <c r="D26" s="68">
        <v>0</v>
      </c>
      <c r="E26" s="97"/>
      <c r="F26" s="97"/>
      <c r="G26" s="97"/>
      <c r="H26" s="97"/>
      <c r="I26" s="97"/>
      <c r="J26" s="97"/>
      <c r="K26" s="97"/>
      <c r="L26" s="97"/>
      <c r="M26" s="97"/>
      <c r="N26" s="98"/>
    </row>
    <row r="27" spans="1:14" ht="15.75" customHeight="1">
      <c r="A27" s="99"/>
      <c r="B27" s="100"/>
      <c r="C27" s="100"/>
      <c r="D27" s="68">
        <v>0</v>
      </c>
      <c r="E27" s="101"/>
      <c r="F27" s="101"/>
      <c r="G27" s="101"/>
      <c r="H27" s="101"/>
      <c r="I27" s="101"/>
      <c r="J27" s="101"/>
      <c r="K27" s="101"/>
      <c r="L27" s="101"/>
      <c r="M27" s="101"/>
      <c r="N27" s="102"/>
    </row>
    <row r="28" spans="1:14" ht="15.75" customHeight="1">
      <c r="A28" s="99"/>
      <c r="B28" s="100"/>
      <c r="C28" s="100"/>
      <c r="D28" s="68">
        <v>0</v>
      </c>
      <c r="E28" s="97"/>
      <c r="F28" s="97"/>
      <c r="G28" s="97"/>
      <c r="H28" s="97"/>
      <c r="I28" s="97"/>
      <c r="J28" s="97"/>
      <c r="K28" s="97"/>
      <c r="L28" s="97"/>
      <c r="M28" s="97"/>
      <c r="N28" s="98"/>
    </row>
    <row r="29" spans="1:14" ht="15.75" customHeight="1" thickBot="1">
      <c r="A29" s="103"/>
      <c r="B29" s="104"/>
      <c r="C29" s="104"/>
      <c r="D29" s="69">
        <v>0</v>
      </c>
      <c r="E29" s="168"/>
      <c r="F29" s="168"/>
      <c r="G29" s="168"/>
      <c r="H29" s="168"/>
      <c r="I29" s="168"/>
      <c r="J29" s="168"/>
      <c r="K29" s="168"/>
      <c r="L29" s="168"/>
      <c r="M29" s="168"/>
      <c r="N29" s="169"/>
    </row>
    <row r="30" spans="1:14" ht="13.5" thickBot="1">
      <c r="A30" s="191" t="s">
        <v>100</v>
      </c>
      <c r="B30" s="192"/>
      <c r="C30" s="193"/>
      <c r="D30" s="86">
        <f>SUM(D16:D29)</f>
        <v>0</v>
      </c>
      <c r="E30" s="170"/>
      <c r="F30" s="170"/>
      <c r="G30" s="170"/>
      <c r="H30" s="170"/>
      <c r="I30" s="170"/>
      <c r="J30" s="170"/>
      <c r="K30" s="170"/>
      <c r="L30" s="170"/>
      <c r="M30" s="170"/>
      <c r="N30" s="170"/>
    </row>
    <row r="31" spans="1:13" ht="26.25" customHeight="1">
      <c r="A31" s="92"/>
      <c r="B31" s="92"/>
      <c r="C31" s="92"/>
      <c r="D31" s="92"/>
      <c r="E31" s="92"/>
      <c r="F31" s="92"/>
      <c r="G31" s="92"/>
      <c r="H31" s="92"/>
      <c r="I31" s="92"/>
      <c r="J31" s="92"/>
      <c r="K31" s="92"/>
      <c r="L31" s="92"/>
      <c r="M31" s="92"/>
    </row>
    <row r="32" spans="1:11" ht="12.75">
      <c r="A32" s="35" t="s">
        <v>101</v>
      </c>
      <c r="B32" s="33"/>
      <c r="C32" s="33"/>
      <c r="D32" s="14"/>
      <c r="E32" s="32"/>
      <c r="F32" s="32"/>
      <c r="G32" s="32"/>
      <c r="H32" s="32"/>
      <c r="I32" s="32"/>
      <c r="J32" s="32"/>
      <c r="K32" s="14"/>
    </row>
    <row r="33" spans="1:11" ht="12.75">
      <c r="A33" s="35"/>
      <c r="B33" s="33"/>
      <c r="C33" s="33"/>
      <c r="D33" s="14"/>
      <c r="E33" s="32"/>
      <c r="F33" s="32"/>
      <c r="G33" s="32"/>
      <c r="H33" s="32"/>
      <c r="I33" s="32"/>
      <c r="J33" s="32"/>
      <c r="K33" s="14"/>
    </row>
    <row r="34" ht="13.5" thickBot="1"/>
    <row r="35" spans="1:14" ht="15" thickBot="1">
      <c r="A35" s="122" t="s">
        <v>102</v>
      </c>
      <c r="B35" s="123"/>
      <c r="C35" s="123"/>
      <c r="D35" s="123"/>
      <c r="E35" s="123"/>
      <c r="F35" s="123"/>
      <c r="G35" s="123"/>
      <c r="H35" s="123"/>
      <c r="I35" s="123"/>
      <c r="J35" s="123"/>
      <c r="K35" s="123"/>
      <c r="L35" s="123"/>
      <c r="M35" s="123"/>
      <c r="N35" s="124"/>
    </row>
    <row r="36" ht="12.75"/>
    <row r="37" spans="1:11" ht="12.75">
      <c r="A37" s="189" t="s">
        <v>103</v>
      </c>
      <c r="B37" s="189"/>
      <c r="C37" s="189"/>
      <c r="D37" s="189"/>
      <c r="E37" s="189"/>
      <c r="F37" s="189"/>
      <c r="G37" s="189"/>
      <c r="H37" s="189"/>
      <c r="I37" s="189"/>
      <c r="J37" s="189"/>
      <c r="K37" s="189"/>
    </row>
    <row r="38" spans="1:11" ht="12.75">
      <c r="A38" s="21"/>
      <c r="B38" s="21"/>
      <c r="C38" s="21"/>
      <c r="D38" s="21"/>
      <c r="E38" s="21"/>
      <c r="F38" s="21"/>
      <c r="G38" s="21"/>
      <c r="H38" s="21"/>
      <c r="I38" s="21"/>
      <c r="J38" s="21"/>
      <c r="K38" s="21"/>
    </row>
    <row r="39" spans="1:7" ht="56.25">
      <c r="A39" s="190" t="s">
        <v>104</v>
      </c>
      <c r="B39" s="190"/>
      <c r="C39" s="74" t="s">
        <v>105</v>
      </c>
      <c r="D39" s="74" t="s">
        <v>106</v>
      </c>
      <c r="E39" s="74" t="s">
        <v>107</v>
      </c>
      <c r="F39" s="74" t="s">
        <v>108</v>
      </c>
      <c r="G39" s="74" t="s">
        <v>109</v>
      </c>
    </row>
    <row r="40" spans="1:7" ht="12.75" customHeight="1">
      <c r="A40" s="163"/>
      <c r="B40" s="164"/>
      <c r="C40" s="57"/>
      <c r="D40" s="23">
        <f>+C40*15%</f>
        <v>0</v>
      </c>
      <c r="E40" s="24">
        <f>+C40+D40</f>
        <v>0</v>
      </c>
      <c r="F40" s="59"/>
      <c r="G40" s="73">
        <f>+E40*F40</f>
        <v>0</v>
      </c>
    </row>
    <row r="41" spans="1:7" ht="12.75">
      <c r="A41" s="165"/>
      <c r="B41" s="166"/>
      <c r="C41" s="58"/>
      <c r="D41" s="24">
        <f>+C41*15%</f>
        <v>0</v>
      </c>
      <c r="E41" s="24">
        <f>+C41+D41</f>
        <v>0</v>
      </c>
      <c r="F41" s="59"/>
      <c r="G41" s="73">
        <f aca="true" t="shared" si="0" ref="G41:G47">+E41*F41</f>
        <v>0</v>
      </c>
    </row>
    <row r="42" spans="1:7" ht="12.75">
      <c r="A42" s="165"/>
      <c r="B42" s="166"/>
      <c r="C42" s="58"/>
      <c r="D42" s="24">
        <f aca="true" t="shared" si="1" ref="D42:D47">+C42*15%</f>
        <v>0</v>
      </c>
      <c r="E42" s="24">
        <f aca="true" t="shared" si="2" ref="E42:E47">+C42+D42</f>
        <v>0</v>
      </c>
      <c r="F42" s="59"/>
      <c r="G42" s="73">
        <f t="shared" si="0"/>
        <v>0</v>
      </c>
    </row>
    <row r="43" spans="1:7" ht="12.75">
      <c r="A43" s="165"/>
      <c r="B43" s="166"/>
      <c r="C43" s="58"/>
      <c r="D43" s="24">
        <f t="shared" si="1"/>
        <v>0</v>
      </c>
      <c r="E43" s="24">
        <f t="shared" si="2"/>
        <v>0</v>
      </c>
      <c r="F43" s="59"/>
      <c r="G43" s="73">
        <f t="shared" si="0"/>
        <v>0</v>
      </c>
    </row>
    <row r="44" spans="1:7" ht="12.75">
      <c r="A44" s="165"/>
      <c r="B44" s="166"/>
      <c r="C44" s="58"/>
      <c r="D44" s="24">
        <f t="shared" si="1"/>
        <v>0</v>
      </c>
      <c r="E44" s="24">
        <f t="shared" si="2"/>
        <v>0</v>
      </c>
      <c r="F44" s="59"/>
      <c r="G44" s="73">
        <f t="shared" si="0"/>
        <v>0</v>
      </c>
    </row>
    <row r="45" spans="1:7" ht="12.75">
      <c r="A45" s="165"/>
      <c r="B45" s="166"/>
      <c r="C45" s="58"/>
      <c r="D45" s="24">
        <f t="shared" si="1"/>
        <v>0</v>
      </c>
      <c r="E45" s="24">
        <f t="shared" si="2"/>
        <v>0</v>
      </c>
      <c r="F45" s="59"/>
      <c r="G45" s="73">
        <f t="shared" si="0"/>
        <v>0</v>
      </c>
    </row>
    <row r="46" spans="1:7" ht="12.75">
      <c r="A46" s="165"/>
      <c r="B46" s="166"/>
      <c r="C46" s="58"/>
      <c r="D46" s="24">
        <f t="shared" si="1"/>
        <v>0</v>
      </c>
      <c r="E46" s="24">
        <f t="shared" si="2"/>
        <v>0</v>
      </c>
      <c r="F46" s="59"/>
      <c r="G46" s="73">
        <f t="shared" si="0"/>
        <v>0</v>
      </c>
    </row>
    <row r="47" spans="1:7" ht="12.75">
      <c r="A47" s="165"/>
      <c r="B47" s="166"/>
      <c r="C47" s="58"/>
      <c r="D47" s="24">
        <f t="shared" si="1"/>
        <v>0</v>
      </c>
      <c r="E47" s="24">
        <f t="shared" si="2"/>
        <v>0</v>
      </c>
      <c r="F47" s="59"/>
      <c r="G47" s="73">
        <f t="shared" si="0"/>
        <v>0</v>
      </c>
    </row>
    <row r="48" spans="1:7" ht="12.75">
      <c r="A48" s="28"/>
      <c r="B48" s="29"/>
      <c r="C48" s="25"/>
      <c r="D48" s="26"/>
      <c r="E48" s="26"/>
      <c r="F48" s="30"/>
      <c r="G48" s="45">
        <f>SUM(G40:G47)</f>
        <v>0</v>
      </c>
    </row>
    <row r="49" spans="1:11" ht="12.75">
      <c r="A49" s="28"/>
      <c r="B49" s="29"/>
      <c r="C49" s="25"/>
      <c r="D49" s="26"/>
      <c r="E49" s="26"/>
      <c r="F49" s="30"/>
      <c r="G49" s="34"/>
      <c r="H49" s="34"/>
      <c r="I49" s="34"/>
      <c r="J49" s="22"/>
      <c r="K49" s="22"/>
    </row>
    <row r="50" spans="1:13" ht="16.5" customHeight="1">
      <c r="A50" s="91" t="s">
        <v>110</v>
      </c>
      <c r="B50" s="91"/>
      <c r="C50" s="91"/>
      <c r="D50" s="91"/>
      <c r="E50" s="91"/>
      <c r="F50" s="91"/>
      <c r="G50" s="91"/>
      <c r="H50" s="91"/>
      <c r="I50" s="91"/>
      <c r="J50" s="91"/>
      <c r="K50" s="91"/>
      <c r="L50" s="91"/>
      <c r="M50" s="91"/>
    </row>
    <row r="51" spans="1:9" ht="16.5" customHeight="1">
      <c r="A51" s="91" t="s">
        <v>111</v>
      </c>
      <c r="B51" s="91"/>
      <c r="C51" s="91"/>
      <c r="D51" s="91"/>
      <c r="E51" s="91"/>
      <c r="F51" s="91"/>
      <c r="G51" s="91"/>
      <c r="H51" s="91"/>
      <c r="I51" s="91"/>
    </row>
    <row r="52" spans="1:12" ht="16.5" customHeight="1">
      <c r="A52" s="167" t="s">
        <v>112</v>
      </c>
      <c r="B52" s="167"/>
      <c r="C52" s="167"/>
      <c r="D52" s="167"/>
      <c r="E52" s="167"/>
      <c r="F52" s="167"/>
      <c r="G52" s="167"/>
      <c r="H52" s="167"/>
      <c r="I52" s="167"/>
      <c r="J52" s="167"/>
      <c r="K52" s="167"/>
      <c r="L52" s="167"/>
    </row>
    <row r="53" spans="1:11" ht="16.5" customHeight="1">
      <c r="A53" s="47"/>
      <c r="B53" s="47"/>
      <c r="C53" s="47"/>
      <c r="D53" s="47"/>
      <c r="E53" s="47"/>
      <c r="F53" s="47"/>
      <c r="G53" s="47"/>
      <c r="H53" s="47"/>
      <c r="I53" s="47"/>
      <c r="J53" s="47"/>
      <c r="K53" s="47"/>
    </row>
    <row r="54" ht="13.5" thickBot="1"/>
    <row r="55" spans="1:14" ht="15" thickBot="1">
      <c r="A55" s="122" t="s">
        <v>42</v>
      </c>
      <c r="B55" s="123"/>
      <c r="C55" s="123"/>
      <c r="D55" s="123"/>
      <c r="E55" s="123"/>
      <c r="F55" s="123"/>
      <c r="G55" s="123"/>
      <c r="H55" s="123"/>
      <c r="I55" s="123"/>
      <c r="J55" s="123"/>
      <c r="K55" s="123"/>
      <c r="L55" s="123"/>
      <c r="M55" s="123"/>
      <c r="N55" s="124"/>
    </row>
    <row r="56" spans="1:13" ht="14.25">
      <c r="A56" s="20"/>
      <c r="B56" s="20"/>
      <c r="C56" s="20"/>
      <c r="D56" s="20"/>
      <c r="E56" s="20"/>
      <c r="F56" s="20"/>
      <c r="G56" s="20"/>
      <c r="H56" s="20"/>
      <c r="I56" s="20"/>
      <c r="J56" s="20"/>
      <c r="K56" s="20"/>
      <c r="L56" s="20"/>
      <c r="M56" s="20"/>
    </row>
    <row r="57" spans="1:13" ht="13.5" thickBot="1">
      <c r="A57" s="27"/>
      <c r="B57" s="27"/>
      <c r="C57" s="27"/>
      <c r="D57" s="27"/>
      <c r="E57" s="27"/>
      <c r="F57" s="27"/>
      <c r="G57" s="27"/>
      <c r="H57" s="27"/>
      <c r="I57" s="27"/>
      <c r="J57" s="27"/>
      <c r="K57" s="27"/>
      <c r="L57" s="27"/>
      <c r="M57" s="27"/>
    </row>
    <row r="58" spans="1:13" ht="42">
      <c r="A58" s="155" t="s">
        <v>50</v>
      </c>
      <c r="B58" s="156"/>
      <c r="C58" s="156"/>
      <c r="D58" s="156"/>
      <c r="E58" s="156"/>
      <c r="F58" s="156"/>
      <c r="G58" s="156"/>
      <c r="H58" s="156"/>
      <c r="I58" s="156"/>
      <c r="J58" s="36" t="s">
        <v>21</v>
      </c>
      <c r="K58" s="36" t="s">
        <v>23</v>
      </c>
      <c r="L58" s="36" t="s">
        <v>164</v>
      </c>
      <c r="M58" s="37" t="s">
        <v>22</v>
      </c>
    </row>
    <row r="59" spans="1:13" s="17" customFormat="1" ht="63" customHeight="1">
      <c r="A59" s="157"/>
      <c r="B59" s="158"/>
      <c r="C59" s="158"/>
      <c r="D59" s="158"/>
      <c r="E59" s="158"/>
      <c r="F59" s="158"/>
      <c r="G59" s="158"/>
      <c r="H59" s="158"/>
      <c r="I59" s="158"/>
      <c r="J59" s="80"/>
      <c r="K59" s="81"/>
      <c r="L59" s="79"/>
      <c r="M59" s="84"/>
    </row>
    <row r="60" spans="1:13" ht="30.75" customHeight="1">
      <c r="A60" s="159"/>
      <c r="B60" s="160"/>
      <c r="C60" s="160"/>
      <c r="D60" s="160"/>
      <c r="E60" s="160"/>
      <c r="F60" s="160"/>
      <c r="G60" s="160"/>
      <c r="H60" s="160"/>
      <c r="I60" s="160"/>
      <c r="J60" s="60"/>
      <c r="K60" s="66"/>
      <c r="L60" s="62"/>
      <c r="M60" s="83"/>
    </row>
    <row r="61" spans="1:13" ht="30.75" customHeight="1">
      <c r="A61" s="159"/>
      <c r="B61" s="160"/>
      <c r="C61" s="160"/>
      <c r="D61" s="160"/>
      <c r="E61" s="160"/>
      <c r="F61" s="160"/>
      <c r="G61" s="160"/>
      <c r="H61" s="160"/>
      <c r="I61" s="160"/>
      <c r="J61" s="60"/>
      <c r="K61" s="66"/>
      <c r="L61" s="62"/>
      <c r="M61" s="83"/>
    </row>
    <row r="62" spans="1:13" ht="13.5" thickBot="1">
      <c r="A62" s="161"/>
      <c r="B62" s="162"/>
      <c r="C62" s="162"/>
      <c r="D62" s="162"/>
      <c r="E62" s="162"/>
      <c r="F62" s="162"/>
      <c r="G62" s="162"/>
      <c r="H62" s="162"/>
      <c r="I62" s="162"/>
      <c r="J62" s="61"/>
      <c r="K62" s="67">
        <f>+J62*L62</f>
        <v>0</v>
      </c>
      <c r="L62" s="63"/>
      <c r="M62" s="65"/>
    </row>
    <row r="63" spans="1:13" ht="12.75">
      <c r="A63" s="33"/>
      <c r="B63" s="33"/>
      <c r="C63" s="33"/>
      <c r="D63" s="33"/>
      <c r="E63" s="33"/>
      <c r="F63" s="33"/>
      <c r="G63" s="33"/>
      <c r="H63" s="33"/>
      <c r="I63" s="33"/>
      <c r="J63" s="14"/>
      <c r="K63" s="44"/>
      <c r="L63" s="27"/>
      <c r="M63" s="38"/>
    </row>
    <row r="64" spans="1:13" ht="12.75">
      <c r="A64" s="33"/>
      <c r="B64" s="33"/>
      <c r="C64" s="33"/>
      <c r="D64" s="33"/>
      <c r="E64" s="33"/>
      <c r="F64" s="33"/>
      <c r="G64" s="33"/>
      <c r="H64" s="33"/>
      <c r="I64" s="33"/>
      <c r="J64" s="14"/>
      <c r="K64" s="14"/>
      <c r="L64" s="27"/>
      <c r="M64" s="27"/>
    </row>
    <row r="65" spans="1:13" ht="13.5" thickBot="1">
      <c r="A65" s="33"/>
      <c r="B65" s="33"/>
      <c r="C65" s="33"/>
      <c r="D65" s="33"/>
      <c r="E65" s="33"/>
      <c r="F65" s="33"/>
      <c r="G65" s="33"/>
      <c r="H65" s="33"/>
      <c r="I65" s="33"/>
      <c r="J65" s="14"/>
      <c r="K65" s="14"/>
      <c r="L65" s="27"/>
      <c r="M65" s="27"/>
    </row>
    <row r="66" spans="1:14" ht="25.5" customHeight="1">
      <c r="A66" s="145" t="s">
        <v>24</v>
      </c>
      <c r="B66" s="146"/>
      <c r="C66" s="146"/>
      <c r="D66" s="149" t="s">
        <v>7</v>
      </c>
      <c r="E66" s="150"/>
      <c r="F66" s="150"/>
      <c r="G66" s="150"/>
      <c r="H66" s="150"/>
      <c r="I66" s="150"/>
      <c r="J66" s="150"/>
      <c r="K66" s="150"/>
      <c r="L66" s="151"/>
      <c r="M66" s="138" t="s">
        <v>14</v>
      </c>
      <c r="N66" s="140" t="s">
        <v>5</v>
      </c>
    </row>
    <row r="67" spans="1:14" ht="22.5" customHeight="1">
      <c r="A67" s="147"/>
      <c r="B67" s="148"/>
      <c r="C67" s="148"/>
      <c r="D67" s="152"/>
      <c r="E67" s="153"/>
      <c r="F67" s="153"/>
      <c r="G67" s="153"/>
      <c r="H67" s="153"/>
      <c r="I67" s="153"/>
      <c r="J67" s="153"/>
      <c r="K67" s="153"/>
      <c r="L67" s="154"/>
      <c r="M67" s="139"/>
      <c r="N67" s="141"/>
    </row>
    <row r="68" spans="1:14" ht="12.75">
      <c r="A68" s="99"/>
      <c r="B68" s="100"/>
      <c r="C68" s="100"/>
      <c r="D68" s="142"/>
      <c r="E68" s="143"/>
      <c r="F68" s="143"/>
      <c r="G68" s="143"/>
      <c r="H68" s="143"/>
      <c r="I68" s="143"/>
      <c r="J68" s="143"/>
      <c r="K68" s="143"/>
      <c r="L68" s="144"/>
      <c r="M68" s="68">
        <v>0</v>
      </c>
      <c r="N68" s="2">
        <f>+M68*$H$6</f>
        <v>0</v>
      </c>
    </row>
    <row r="69" spans="1:14" ht="12.75" customHeight="1">
      <c r="A69" s="99"/>
      <c r="B69" s="100"/>
      <c r="C69" s="100"/>
      <c r="D69" s="142"/>
      <c r="E69" s="143"/>
      <c r="F69" s="143"/>
      <c r="G69" s="143"/>
      <c r="H69" s="143"/>
      <c r="I69" s="143"/>
      <c r="J69" s="143"/>
      <c r="K69" s="143"/>
      <c r="L69" s="144"/>
      <c r="M69" s="68">
        <v>0</v>
      </c>
      <c r="N69" s="2">
        <f>+M69*$H$6</f>
        <v>0</v>
      </c>
    </row>
    <row r="70" spans="1:14" ht="12.75" customHeight="1" thickBot="1">
      <c r="A70" s="103"/>
      <c r="B70" s="104"/>
      <c r="C70" s="104"/>
      <c r="D70" s="125"/>
      <c r="E70" s="126"/>
      <c r="F70" s="126"/>
      <c r="G70" s="126"/>
      <c r="H70" s="126"/>
      <c r="I70" s="126"/>
      <c r="J70" s="126"/>
      <c r="K70" s="126"/>
      <c r="L70" s="127"/>
      <c r="M70" s="69">
        <v>0</v>
      </c>
      <c r="N70" s="3">
        <f>+M70*$H$6</f>
        <v>0</v>
      </c>
    </row>
    <row r="71" ht="12.75">
      <c r="M71" s="46">
        <f>SUM(M68:M70)</f>
        <v>0</v>
      </c>
    </row>
    <row r="72" ht="12.75"/>
    <row r="73" ht="13.5" thickBot="1"/>
    <row r="74" spans="1:14" ht="15" thickBot="1">
      <c r="A74" s="122" t="s">
        <v>123</v>
      </c>
      <c r="B74" s="123"/>
      <c r="C74" s="123"/>
      <c r="D74" s="123"/>
      <c r="E74" s="123"/>
      <c r="F74" s="123"/>
      <c r="G74" s="123"/>
      <c r="H74" s="123"/>
      <c r="I74" s="123"/>
      <c r="J74" s="123"/>
      <c r="K74" s="123"/>
      <c r="L74" s="123"/>
      <c r="M74" s="123"/>
      <c r="N74" s="124"/>
    </row>
    <row r="75" ht="13.5" thickBot="1"/>
    <row r="76" spans="1:11" ht="12.75">
      <c r="A76" s="128" t="s">
        <v>6</v>
      </c>
      <c r="B76" s="129"/>
      <c r="C76" s="129"/>
      <c r="D76" s="129"/>
      <c r="E76" s="129"/>
      <c r="F76" s="129"/>
      <c r="G76" s="130" t="s">
        <v>15</v>
      </c>
      <c r="H76" s="131"/>
      <c r="I76" s="131"/>
      <c r="J76" s="131"/>
      <c r="K76" s="132"/>
    </row>
    <row r="77" spans="1:11" ht="12.75">
      <c r="A77" s="133"/>
      <c r="B77" s="134"/>
      <c r="C77" s="134"/>
      <c r="D77" s="134"/>
      <c r="E77" s="134"/>
      <c r="F77" s="135"/>
      <c r="G77" s="136"/>
      <c r="H77" s="134"/>
      <c r="I77" s="134"/>
      <c r="J77" s="134"/>
      <c r="K77" s="137"/>
    </row>
    <row r="78" spans="1:11" ht="12.75">
      <c r="A78" s="112"/>
      <c r="B78" s="113"/>
      <c r="C78" s="113"/>
      <c r="D78" s="113"/>
      <c r="E78" s="113"/>
      <c r="F78" s="114"/>
      <c r="G78" s="115" t="s">
        <v>125</v>
      </c>
      <c r="H78" s="113"/>
      <c r="I78" s="113"/>
      <c r="J78" s="113"/>
      <c r="K78" s="116"/>
    </row>
    <row r="79" spans="1:11" ht="13.5" thickBot="1">
      <c r="A79" s="117"/>
      <c r="B79" s="118"/>
      <c r="C79" s="118"/>
      <c r="D79" s="118"/>
      <c r="E79" s="118"/>
      <c r="F79" s="119"/>
      <c r="G79" s="120"/>
      <c r="H79" s="118"/>
      <c r="I79" s="118"/>
      <c r="J79" s="118"/>
      <c r="K79" s="121"/>
    </row>
    <row r="80" spans="1:11" ht="12.75">
      <c r="A80" s="4"/>
      <c r="B80" s="4"/>
      <c r="C80" s="4"/>
      <c r="D80" s="4"/>
      <c r="E80" s="4"/>
      <c r="F80" s="4"/>
      <c r="G80" s="4"/>
      <c r="H80" s="4"/>
      <c r="I80" s="4"/>
      <c r="J80" s="4"/>
      <c r="K80" s="4"/>
    </row>
    <row r="81" ht="13.5" thickBot="1"/>
    <row r="82" spans="1:14" ht="15" thickBot="1">
      <c r="A82" s="122" t="s">
        <v>116</v>
      </c>
      <c r="B82" s="123"/>
      <c r="C82" s="123"/>
      <c r="D82" s="123"/>
      <c r="E82" s="123"/>
      <c r="F82" s="123"/>
      <c r="G82" s="123"/>
      <c r="H82" s="123"/>
      <c r="I82" s="123"/>
      <c r="J82" s="123"/>
      <c r="K82" s="123"/>
      <c r="L82" s="123"/>
      <c r="M82" s="123"/>
      <c r="N82" s="124"/>
    </row>
    <row r="83" spans="1:7" ht="12.75">
      <c r="A83" s="5"/>
      <c r="B83" s="6"/>
      <c r="C83" s="6"/>
      <c r="D83" s="6"/>
      <c r="E83" s="6"/>
      <c r="F83" s="5"/>
      <c r="G83" s="5"/>
    </row>
    <row r="84" spans="1:12" ht="12.75">
      <c r="A84" s="19" t="s">
        <v>158</v>
      </c>
      <c r="B84" s="8"/>
      <c r="C84" s="8"/>
      <c r="D84" s="8"/>
      <c r="E84" s="15"/>
      <c r="F84" s="8"/>
      <c r="G84" s="90">
        <v>2300</v>
      </c>
      <c r="H84" s="1" t="s">
        <v>35</v>
      </c>
      <c r="I84" s="91" t="s">
        <v>51</v>
      </c>
      <c r="J84" s="91"/>
      <c r="K84" s="91"/>
      <c r="L84" s="91"/>
    </row>
    <row r="85" spans="1:13" ht="12.75">
      <c r="A85" s="19" t="s">
        <v>156</v>
      </c>
      <c r="B85" s="8"/>
      <c r="C85" s="8"/>
      <c r="D85" s="8"/>
      <c r="E85" s="15"/>
      <c r="F85" s="8"/>
      <c r="G85" s="15">
        <v>400</v>
      </c>
      <c r="H85" s="15"/>
      <c r="I85" s="15"/>
      <c r="J85" s="15"/>
      <c r="K85" s="15"/>
      <c r="L85" s="15"/>
      <c r="M85" s="15"/>
    </row>
    <row r="86" spans="1:8" ht="12.75">
      <c r="A86" s="19"/>
      <c r="B86" s="8"/>
      <c r="C86" s="8"/>
      <c r="D86" s="8"/>
      <c r="E86" s="15"/>
      <c r="F86" s="8"/>
      <c r="G86" s="15"/>
      <c r="H86" s="15"/>
    </row>
    <row r="87" spans="1:7" ht="13.5" thickBot="1">
      <c r="A87" s="5"/>
      <c r="B87" s="8"/>
      <c r="C87" s="8"/>
      <c r="D87" s="8"/>
      <c r="E87" s="8"/>
      <c r="F87" s="5"/>
      <c r="G87" s="5"/>
    </row>
    <row r="88" spans="1:14" ht="15" thickBot="1">
      <c r="A88" s="122" t="s">
        <v>40</v>
      </c>
      <c r="B88" s="123"/>
      <c r="C88" s="123"/>
      <c r="D88" s="123"/>
      <c r="E88" s="123"/>
      <c r="F88" s="123"/>
      <c r="G88" s="123"/>
      <c r="H88" s="123"/>
      <c r="I88" s="123"/>
      <c r="J88" s="123"/>
      <c r="K88" s="123"/>
      <c r="L88" s="123"/>
      <c r="M88" s="123"/>
      <c r="N88" s="124"/>
    </row>
    <row r="89" spans="1:7" ht="12.75">
      <c r="A89" s="5"/>
      <c r="B89" s="9"/>
      <c r="C89" s="9"/>
      <c r="D89" s="9"/>
      <c r="E89" s="9"/>
      <c r="F89" s="5"/>
      <c r="G89" s="5"/>
    </row>
    <row r="90" spans="1:11" ht="12.75" customHeight="1">
      <c r="A90" s="95" t="s">
        <v>52</v>
      </c>
      <c r="B90" s="95"/>
      <c r="C90" s="95"/>
      <c r="D90" s="95"/>
      <c r="E90" s="95"/>
      <c r="F90" s="95"/>
      <c r="G90" s="95"/>
      <c r="H90" s="95"/>
      <c r="I90" s="95"/>
      <c r="J90" s="95"/>
      <c r="K90" s="95"/>
    </row>
    <row r="91" spans="1:11" ht="12.75" customHeight="1">
      <c r="A91" s="18"/>
      <c r="B91" s="18"/>
      <c r="C91" s="18"/>
      <c r="D91" s="95" t="s">
        <v>13</v>
      </c>
      <c r="E91" s="95"/>
      <c r="F91" s="18"/>
      <c r="G91" s="18"/>
      <c r="H91" s="18"/>
      <c r="I91" s="18"/>
      <c r="J91" s="18"/>
      <c r="K91" s="18"/>
    </row>
    <row r="92" spans="1:11" ht="12.75" customHeight="1">
      <c r="A92" s="18"/>
      <c r="B92" s="18"/>
      <c r="C92" s="18"/>
      <c r="D92" s="95" t="s">
        <v>25</v>
      </c>
      <c r="E92" s="95"/>
      <c r="F92" s="18"/>
      <c r="G92" s="18"/>
      <c r="H92" s="18"/>
      <c r="I92" s="18"/>
      <c r="J92" s="18"/>
      <c r="K92" s="18"/>
    </row>
    <row r="93" spans="1:11" ht="12.75" customHeight="1">
      <c r="A93" s="18"/>
      <c r="B93" s="18"/>
      <c r="C93" s="18"/>
      <c r="D93" s="95" t="s">
        <v>26</v>
      </c>
      <c r="E93" s="95"/>
      <c r="F93" s="18"/>
      <c r="G93" s="18"/>
      <c r="H93" s="18"/>
      <c r="I93" s="18"/>
      <c r="J93" s="18"/>
      <c r="K93" s="18"/>
    </row>
    <row r="94" spans="1:10" ht="13.5" customHeight="1">
      <c r="A94" s="110" t="s">
        <v>48</v>
      </c>
      <c r="B94" s="110"/>
      <c r="C94" s="110"/>
      <c r="D94" s="110"/>
      <c r="E94" s="110"/>
      <c r="F94" s="110"/>
      <c r="G94" s="110"/>
      <c r="H94" s="110"/>
      <c r="I94" s="110"/>
      <c r="J94" s="110"/>
    </row>
    <row r="95" spans="1:6" ht="12.75">
      <c r="A95" s="10"/>
      <c r="B95" s="10"/>
      <c r="C95" s="10"/>
      <c r="D95" s="10"/>
      <c r="E95" s="5"/>
      <c r="F95" s="5"/>
    </row>
    <row r="96" spans="1:10" s="19" customFormat="1" ht="51" customHeight="1">
      <c r="A96" s="109" t="s">
        <v>27</v>
      </c>
      <c r="B96" s="109"/>
      <c r="C96" s="109"/>
      <c r="D96" s="52" t="s">
        <v>8</v>
      </c>
      <c r="E96" s="111" t="s">
        <v>43</v>
      </c>
      <c r="F96" s="111"/>
      <c r="G96" s="109" t="s">
        <v>44</v>
      </c>
      <c r="H96" s="109"/>
      <c r="I96" s="56" t="s">
        <v>9</v>
      </c>
      <c r="J96" s="54"/>
    </row>
    <row r="97" spans="1:10" ht="12.75">
      <c r="A97" s="106" t="s">
        <v>126</v>
      </c>
      <c r="B97" s="106"/>
      <c r="C97" s="106"/>
      <c r="D97" s="82">
        <v>0</v>
      </c>
      <c r="E97" s="105">
        <f>+I97*85%</f>
        <v>0</v>
      </c>
      <c r="F97" s="105"/>
      <c r="G97" s="105">
        <f>+I97*15%</f>
        <v>0</v>
      </c>
      <c r="H97" s="105"/>
      <c r="I97" s="48">
        <f>+$J$6*$H$6-$G$48*$D97</f>
        <v>0</v>
      </c>
      <c r="J97" s="27"/>
    </row>
    <row r="98" spans="1:10" ht="12.75">
      <c r="A98" s="106" t="s">
        <v>10</v>
      </c>
      <c r="B98" s="106"/>
      <c r="C98" s="106"/>
      <c r="D98" s="82">
        <v>0</v>
      </c>
      <c r="E98" s="105">
        <f>+I98*85%</f>
        <v>0</v>
      </c>
      <c r="F98" s="105"/>
      <c r="G98" s="105">
        <f>+I98*15%</f>
        <v>0</v>
      </c>
      <c r="H98" s="105"/>
      <c r="I98" s="48">
        <f>+$J$6*$H$6-$G$48*$D98</f>
        <v>0</v>
      </c>
      <c r="J98" s="27"/>
    </row>
    <row r="99" spans="1:10" ht="12.75">
      <c r="A99" s="106" t="s">
        <v>11</v>
      </c>
      <c r="B99" s="106"/>
      <c r="C99" s="106"/>
      <c r="D99" s="70">
        <v>0</v>
      </c>
      <c r="E99" s="105">
        <f>+I99*85%</f>
        <v>0</v>
      </c>
      <c r="F99" s="105"/>
      <c r="G99" s="105">
        <f>+I99*15%</f>
        <v>0</v>
      </c>
      <c r="H99" s="105"/>
      <c r="I99" s="48">
        <f>+$J$6*$H$6-$G$48*$D99</f>
        <v>0</v>
      </c>
      <c r="J99" s="27"/>
    </row>
    <row r="100" spans="1:10" ht="12.75">
      <c r="A100" s="106" t="s">
        <v>11</v>
      </c>
      <c r="B100" s="106"/>
      <c r="C100" s="106"/>
      <c r="D100" s="70">
        <v>0</v>
      </c>
      <c r="E100" s="105">
        <f>+I100*85%</f>
        <v>0</v>
      </c>
      <c r="F100" s="105"/>
      <c r="G100" s="105">
        <f>+I100*15%</f>
        <v>0</v>
      </c>
      <c r="H100" s="105"/>
      <c r="I100" s="48">
        <f>+$J$6*$H$6-$G$48*$D100</f>
        <v>0</v>
      </c>
      <c r="J100" s="27"/>
    </row>
    <row r="101" spans="1:10" ht="12.75">
      <c r="A101" s="106" t="s">
        <v>11</v>
      </c>
      <c r="B101" s="106"/>
      <c r="C101" s="106"/>
      <c r="D101" s="70">
        <v>0</v>
      </c>
      <c r="E101" s="105">
        <f>+I101*85%</f>
        <v>0</v>
      </c>
      <c r="F101" s="105"/>
      <c r="G101" s="105">
        <f>+I101*15%</f>
        <v>0</v>
      </c>
      <c r="H101" s="105"/>
      <c r="I101" s="48">
        <f>+$J$6*$H$6-$G$48*$D101</f>
        <v>0</v>
      </c>
      <c r="J101" s="27"/>
    </row>
    <row r="102" spans="1:10" s="19" customFormat="1" ht="22.5">
      <c r="A102" s="109" t="s">
        <v>47</v>
      </c>
      <c r="B102" s="109"/>
      <c r="C102" s="109"/>
      <c r="D102" s="53" t="s">
        <v>8</v>
      </c>
      <c r="E102" s="109" t="s">
        <v>45</v>
      </c>
      <c r="F102" s="109"/>
      <c r="G102" s="109" t="s">
        <v>46</v>
      </c>
      <c r="H102" s="109"/>
      <c r="I102" s="56" t="s">
        <v>9</v>
      </c>
      <c r="J102" s="54"/>
    </row>
    <row r="103" spans="1:10" ht="12.75">
      <c r="A103" s="106" t="s">
        <v>138</v>
      </c>
      <c r="B103" s="106"/>
      <c r="C103" s="106"/>
      <c r="D103" s="70">
        <v>0</v>
      </c>
      <c r="E103" s="105">
        <f>I103*60%</f>
        <v>0</v>
      </c>
      <c r="F103" s="105"/>
      <c r="G103" s="105">
        <f>+I103*40%</f>
        <v>0</v>
      </c>
      <c r="H103" s="105"/>
      <c r="I103" s="48">
        <f>+$J$6*$H$6-$G$48*$D103</f>
        <v>0</v>
      </c>
      <c r="J103" s="27"/>
    </row>
    <row r="104" spans="1:10" ht="12.75">
      <c r="A104" s="106" t="s">
        <v>12</v>
      </c>
      <c r="B104" s="106"/>
      <c r="C104" s="106"/>
      <c r="D104" s="70">
        <v>0</v>
      </c>
      <c r="E104" s="105">
        <f>I104*60%</f>
        <v>0</v>
      </c>
      <c r="F104" s="105"/>
      <c r="G104" s="105">
        <f>+I104*40%</f>
        <v>0</v>
      </c>
      <c r="H104" s="105"/>
      <c r="I104" s="48">
        <f>+$J$6*$H$6-$G$48*$D104</f>
        <v>0</v>
      </c>
      <c r="J104" s="27"/>
    </row>
    <row r="105" spans="1:10" ht="12.75">
      <c r="A105" s="106" t="s">
        <v>12</v>
      </c>
      <c r="B105" s="106"/>
      <c r="C105" s="106"/>
      <c r="D105" s="70">
        <v>0</v>
      </c>
      <c r="E105" s="105">
        <f>I105*60%</f>
        <v>0</v>
      </c>
      <c r="F105" s="105"/>
      <c r="G105" s="105">
        <f>+I105*40%</f>
        <v>0</v>
      </c>
      <c r="H105" s="105"/>
      <c r="I105" s="48">
        <f>+$J$6*$H$6-$G$48*$D105</f>
        <v>0</v>
      </c>
      <c r="J105" s="27"/>
    </row>
    <row r="106" spans="1:10" ht="12.75">
      <c r="A106" s="106" t="s">
        <v>12</v>
      </c>
      <c r="B106" s="106"/>
      <c r="C106" s="106"/>
      <c r="D106" s="70">
        <v>0</v>
      </c>
      <c r="E106" s="105">
        <f>I106*60%</f>
        <v>0</v>
      </c>
      <c r="F106" s="105"/>
      <c r="G106" s="105">
        <f>+I106*40%</f>
        <v>0</v>
      </c>
      <c r="H106" s="105"/>
      <c r="I106" s="48">
        <f>+$J$6*$H$6-$G$48*$D106</f>
        <v>0</v>
      </c>
      <c r="J106" s="27"/>
    </row>
    <row r="107" spans="1:10" ht="12.75">
      <c r="A107" s="106" t="s">
        <v>12</v>
      </c>
      <c r="B107" s="106"/>
      <c r="C107" s="106"/>
      <c r="D107" s="70">
        <v>0</v>
      </c>
      <c r="E107" s="105">
        <f>I107*60%</f>
        <v>0</v>
      </c>
      <c r="F107" s="105"/>
      <c r="G107" s="105">
        <f>+I107*40%</f>
        <v>0</v>
      </c>
      <c r="H107" s="105"/>
      <c r="I107" s="48">
        <f>+$J$6*$H$6-$G$48*$D107</f>
        <v>0</v>
      </c>
      <c r="J107" s="27"/>
    </row>
    <row r="108" spans="1:10" ht="12.75">
      <c r="A108" s="11"/>
      <c r="B108" s="27"/>
      <c r="C108" s="27"/>
      <c r="D108" s="39">
        <v>1</v>
      </c>
      <c r="E108" s="11"/>
      <c r="F108" s="27"/>
      <c r="G108" s="55" t="s">
        <v>4</v>
      </c>
      <c r="H108" s="27"/>
      <c r="I108" s="12">
        <f>SUM(I97:I107)</f>
        <v>0</v>
      </c>
      <c r="J108" s="27"/>
    </row>
    <row r="109" spans="1:10" ht="12.75">
      <c r="A109" s="5"/>
      <c r="B109" s="27"/>
      <c r="C109" s="27"/>
      <c r="D109" s="5"/>
      <c r="E109" s="5"/>
      <c r="F109" s="5"/>
      <c r="G109" s="5"/>
      <c r="H109" s="27"/>
      <c r="I109" s="27"/>
      <c r="J109" s="27"/>
    </row>
    <row r="110" spans="1:14" ht="25.5" customHeight="1">
      <c r="A110" s="94" t="s">
        <v>19</v>
      </c>
      <c r="B110" s="94"/>
      <c r="C110" s="94"/>
      <c r="D110" s="94"/>
      <c r="E110" s="94"/>
      <c r="F110" s="94"/>
      <c r="G110" s="94"/>
      <c r="H110" s="94"/>
      <c r="I110" s="94"/>
      <c r="J110" s="94"/>
      <c r="K110" s="94"/>
      <c r="L110" s="94"/>
      <c r="M110" s="94"/>
      <c r="N110" s="94"/>
    </row>
    <row r="111" spans="1:14" ht="12.75" customHeight="1">
      <c r="A111" s="94" t="s">
        <v>30</v>
      </c>
      <c r="B111" s="94"/>
      <c r="C111" s="94"/>
      <c r="D111" s="94"/>
      <c r="E111" s="94"/>
      <c r="F111" s="94"/>
      <c r="G111" s="94"/>
      <c r="H111" s="94"/>
      <c r="I111" s="94"/>
      <c r="J111" s="94"/>
      <c r="K111" s="94"/>
      <c r="L111" s="94"/>
      <c r="M111" s="94"/>
      <c r="N111" s="94"/>
    </row>
    <row r="112" spans="1:14" ht="0.75" customHeight="1">
      <c r="A112" s="94"/>
      <c r="B112" s="94"/>
      <c r="C112" s="94"/>
      <c r="D112" s="94"/>
      <c r="E112" s="94"/>
      <c r="F112" s="94"/>
      <c r="G112" s="94"/>
      <c r="H112" s="94"/>
      <c r="I112" s="94"/>
      <c r="J112" s="94"/>
      <c r="K112" s="94"/>
      <c r="L112" s="94"/>
      <c r="M112" s="94"/>
      <c r="N112" s="94"/>
    </row>
    <row r="113" spans="1:11" ht="15.75" customHeight="1">
      <c r="A113" s="13"/>
      <c r="B113" s="94" t="s">
        <v>28</v>
      </c>
      <c r="C113" s="94"/>
      <c r="D113" s="94"/>
      <c r="E113" s="94"/>
      <c r="F113" s="94"/>
      <c r="G113" s="94"/>
      <c r="H113" s="94"/>
      <c r="I113" s="94"/>
      <c r="J113" s="94"/>
      <c r="K113" s="94"/>
    </row>
    <row r="114" spans="1:11" ht="12.75" customHeight="1">
      <c r="A114" s="13"/>
      <c r="B114" s="94" t="s">
        <v>29</v>
      </c>
      <c r="C114" s="94"/>
      <c r="D114" s="94"/>
      <c r="E114" s="94"/>
      <c r="F114" s="94"/>
      <c r="G114" s="94"/>
      <c r="H114" s="94"/>
      <c r="I114" s="94"/>
      <c r="J114" s="94"/>
      <c r="K114" s="94"/>
    </row>
    <row r="115" spans="1:11" ht="16.5" customHeight="1">
      <c r="A115" s="95" t="s">
        <v>31</v>
      </c>
      <c r="B115" s="95"/>
      <c r="C115" s="95"/>
      <c r="D115" s="95"/>
      <c r="E115" s="95"/>
      <c r="F115" s="95"/>
      <c r="G115" s="95"/>
      <c r="H115" s="95"/>
      <c r="I115" s="95"/>
      <c r="J115" s="95"/>
      <c r="K115" s="95"/>
    </row>
    <row r="116" spans="1:11" ht="12.75">
      <c r="A116" s="13"/>
      <c r="B116" s="13"/>
      <c r="C116" s="13"/>
      <c r="D116" s="13"/>
      <c r="E116" s="13"/>
      <c r="F116" s="13"/>
      <c r="G116" s="13"/>
      <c r="H116" s="13"/>
      <c r="I116" s="13"/>
      <c r="J116" s="13"/>
      <c r="K116" s="13"/>
    </row>
    <row r="117" spans="1:11" ht="12.75">
      <c r="A117" s="94" t="s">
        <v>32</v>
      </c>
      <c r="B117" s="94"/>
      <c r="C117" s="94"/>
      <c r="D117" s="94"/>
      <c r="E117" s="94"/>
      <c r="F117" s="94"/>
      <c r="G117" s="94"/>
      <c r="H117" s="94"/>
      <c r="I117" s="94"/>
      <c r="J117" s="94"/>
      <c r="K117" s="94"/>
    </row>
    <row r="118" spans="1:11" ht="12.75">
      <c r="A118" s="94"/>
      <c r="B118" s="94"/>
      <c r="C118" s="94"/>
      <c r="D118" s="94"/>
      <c r="E118" s="94"/>
      <c r="F118" s="94"/>
      <c r="G118" s="94"/>
      <c r="H118" s="94"/>
      <c r="I118" s="94"/>
      <c r="J118" s="94"/>
      <c r="K118" s="94"/>
    </row>
    <row r="119" spans="1:14" ht="12.75" customHeight="1">
      <c r="A119" s="94" t="s">
        <v>33</v>
      </c>
      <c r="B119" s="94"/>
      <c r="C119" s="94"/>
      <c r="D119" s="94"/>
      <c r="E119" s="94"/>
      <c r="F119" s="94"/>
      <c r="G119" s="94"/>
      <c r="H119" s="94"/>
      <c r="I119" s="94"/>
      <c r="J119" s="94"/>
      <c r="K119" s="94"/>
      <c r="L119" s="94"/>
      <c r="M119" s="94"/>
      <c r="N119" s="94"/>
    </row>
    <row r="120" spans="1:14" ht="12.75">
      <c r="A120" s="94"/>
      <c r="B120" s="94"/>
      <c r="C120" s="94"/>
      <c r="D120" s="94"/>
      <c r="E120" s="94"/>
      <c r="F120" s="94"/>
      <c r="G120" s="94"/>
      <c r="H120" s="94"/>
      <c r="I120" s="94"/>
      <c r="J120" s="94"/>
      <c r="K120" s="94"/>
      <c r="L120" s="94"/>
      <c r="M120" s="94"/>
      <c r="N120" s="94"/>
    </row>
    <row r="121" spans="1:14" ht="12.75">
      <c r="A121" s="94"/>
      <c r="B121" s="94"/>
      <c r="C121" s="94"/>
      <c r="D121" s="94"/>
      <c r="E121" s="94"/>
      <c r="F121" s="94"/>
      <c r="G121" s="94"/>
      <c r="H121" s="94"/>
      <c r="I121" s="94"/>
      <c r="J121" s="94"/>
      <c r="K121" s="94"/>
      <c r="L121" s="94"/>
      <c r="M121" s="94"/>
      <c r="N121" s="94"/>
    </row>
    <row r="122" spans="1:14" ht="0.75" customHeight="1">
      <c r="A122" s="94"/>
      <c r="B122" s="94"/>
      <c r="C122" s="94"/>
      <c r="D122" s="94"/>
      <c r="E122" s="94"/>
      <c r="F122" s="94"/>
      <c r="G122" s="94"/>
      <c r="H122" s="94"/>
      <c r="I122" s="94"/>
      <c r="J122" s="94"/>
      <c r="K122" s="94"/>
      <c r="L122" s="94"/>
      <c r="M122" s="94"/>
      <c r="N122" s="94"/>
    </row>
    <row r="123" spans="1:11" ht="12.75" customHeight="1">
      <c r="A123" s="13"/>
      <c r="B123" s="13"/>
      <c r="C123" s="13"/>
      <c r="D123" s="13"/>
      <c r="E123" s="13"/>
      <c r="F123" s="13"/>
      <c r="G123" s="13"/>
      <c r="H123" s="13"/>
      <c r="I123" s="13"/>
      <c r="J123" s="13"/>
      <c r="K123" s="13"/>
    </row>
    <row r="124" ht="12.75">
      <c r="A124" s="1" t="s">
        <v>34</v>
      </c>
    </row>
    <row r="126" spans="1:14" ht="12.75" customHeight="1">
      <c r="A126" s="94" t="s">
        <v>0</v>
      </c>
      <c r="B126" s="94"/>
      <c r="C126" s="94"/>
      <c r="D126" s="94"/>
      <c r="E126" s="94"/>
      <c r="F126" s="94"/>
      <c r="G126" s="94"/>
      <c r="H126" s="94"/>
      <c r="I126" s="94"/>
      <c r="J126" s="94"/>
      <c r="K126" s="94"/>
      <c r="L126" s="94"/>
      <c r="M126" s="94"/>
      <c r="N126" s="94"/>
    </row>
    <row r="127" spans="1:14" ht="12.75">
      <c r="A127" s="94"/>
      <c r="B127" s="94"/>
      <c r="C127" s="94"/>
      <c r="D127" s="94"/>
      <c r="E127" s="94"/>
      <c r="F127" s="94"/>
      <c r="G127" s="94"/>
      <c r="H127" s="94"/>
      <c r="I127" s="94"/>
      <c r="J127" s="94"/>
      <c r="K127" s="94"/>
      <c r="L127" s="94"/>
      <c r="M127" s="94"/>
      <c r="N127" s="94"/>
    </row>
    <row r="128" spans="1:14" ht="12.75">
      <c r="A128" s="94"/>
      <c r="B128" s="94"/>
      <c r="C128" s="94"/>
      <c r="D128" s="94"/>
      <c r="E128" s="94"/>
      <c r="F128" s="94"/>
      <c r="G128" s="94"/>
      <c r="H128" s="94"/>
      <c r="I128" s="94"/>
      <c r="J128" s="94"/>
      <c r="K128" s="94"/>
      <c r="L128" s="94"/>
      <c r="M128" s="94"/>
      <c r="N128" s="94"/>
    </row>
    <row r="129" spans="1:14" ht="12.75">
      <c r="A129" s="13"/>
      <c r="B129" s="13"/>
      <c r="C129" s="13"/>
      <c r="D129" s="13"/>
      <c r="E129" s="13"/>
      <c r="F129" s="13"/>
      <c r="G129" s="13"/>
      <c r="H129" s="13"/>
      <c r="I129" s="13"/>
      <c r="J129" s="13"/>
      <c r="K129" s="13"/>
      <c r="L129" s="13"/>
      <c r="M129" s="13"/>
      <c r="N129" s="13"/>
    </row>
    <row r="130" spans="1:14" ht="17.25" customHeight="1">
      <c r="A130" s="94" t="s">
        <v>49</v>
      </c>
      <c r="B130" s="94"/>
      <c r="C130" s="94"/>
      <c r="D130" s="94"/>
      <c r="E130" s="94"/>
      <c r="F130" s="94"/>
      <c r="G130" s="94"/>
      <c r="H130" s="94"/>
      <c r="I130" s="94"/>
      <c r="J130" s="94"/>
      <c r="K130" s="94"/>
      <c r="L130" s="94"/>
      <c r="M130" s="94"/>
      <c r="N130" s="94"/>
    </row>
    <row r="131" spans="1:11" ht="12.75">
      <c r="A131" s="16"/>
      <c r="B131" s="13"/>
      <c r="C131" s="13"/>
      <c r="D131" s="13"/>
      <c r="E131" s="13"/>
      <c r="F131" s="13"/>
      <c r="G131" s="13"/>
      <c r="H131" s="13"/>
      <c r="I131" s="13"/>
      <c r="J131" s="13"/>
      <c r="K131" s="13"/>
    </row>
    <row r="132" spans="1:11" ht="13.5" customHeight="1">
      <c r="A132" s="96" t="s">
        <v>36</v>
      </c>
      <c r="B132" s="96"/>
      <c r="C132" s="96"/>
      <c r="D132" s="96"/>
      <c r="E132" s="96"/>
      <c r="F132" s="96"/>
      <c r="G132" s="96"/>
      <c r="H132" s="96"/>
      <c r="I132" s="96"/>
      <c r="J132" s="96"/>
      <c r="K132" s="96"/>
    </row>
    <row r="133" spans="1:11" ht="12.75">
      <c r="A133" s="94" t="s">
        <v>41</v>
      </c>
      <c r="B133" s="94"/>
      <c r="C133" s="94"/>
      <c r="D133" s="94"/>
      <c r="E133" s="94"/>
      <c r="F133" s="94"/>
      <c r="G133" s="94"/>
      <c r="H133" s="94"/>
      <c r="I133" s="94"/>
      <c r="J133" s="94"/>
      <c r="K133" s="94"/>
    </row>
    <row r="134" spans="1:11" ht="12.75">
      <c r="A134" s="94" t="s">
        <v>1</v>
      </c>
      <c r="B134" s="94"/>
      <c r="C134" s="93"/>
      <c r="D134" s="93"/>
      <c r="E134" s="93"/>
      <c r="F134"/>
      <c r="G134"/>
      <c r="H134" s="13"/>
      <c r="I134" s="13"/>
      <c r="J134" s="13"/>
      <c r="K134" s="13"/>
    </row>
    <row r="135" spans="1:11" ht="12.75">
      <c r="A135" s="94" t="s">
        <v>2</v>
      </c>
      <c r="B135" s="94"/>
      <c r="C135" s="93"/>
      <c r="D135" s="93"/>
      <c r="E135" s="93"/>
      <c r="F135"/>
      <c r="H135" s="13"/>
      <c r="I135" s="13"/>
      <c r="J135" s="13"/>
      <c r="K135" s="13"/>
    </row>
    <row r="136" spans="1:11" ht="12.75">
      <c r="A136" s="94" t="s">
        <v>3</v>
      </c>
      <c r="B136" s="94"/>
      <c r="C136" s="107"/>
      <c r="D136" s="107"/>
      <c r="E136" s="107"/>
      <c r="F136"/>
      <c r="G136"/>
      <c r="H136" s="13"/>
      <c r="I136" s="13"/>
      <c r="J136" s="13"/>
      <c r="K136" s="13"/>
    </row>
    <row r="137" spans="1:11" ht="12.75">
      <c r="A137" s="13"/>
      <c r="B137" s="13"/>
      <c r="C137" s="17"/>
      <c r="D137" s="17"/>
      <c r="E137" s="17"/>
      <c r="F137"/>
      <c r="G137"/>
      <c r="H137" s="13"/>
      <c r="I137" s="13"/>
      <c r="J137" s="13"/>
      <c r="K137" s="13"/>
    </row>
    <row r="138" spans="1:11" ht="12.75">
      <c r="A138" s="96" t="s">
        <v>37</v>
      </c>
      <c r="B138" s="96"/>
      <c r="C138" s="96"/>
      <c r="D138" s="96"/>
      <c r="E138" s="96"/>
      <c r="F138" s="96"/>
      <c r="G138" s="96"/>
      <c r="H138" s="96"/>
      <c r="I138" s="96"/>
      <c r="J138" s="96"/>
      <c r="K138" s="96"/>
    </row>
    <row r="139" spans="1:11" ht="12.75">
      <c r="A139" s="94" t="s">
        <v>1</v>
      </c>
      <c r="B139" s="94"/>
      <c r="C139" s="93"/>
      <c r="D139" s="93"/>
      <c r="E139" s="93"/>
      <c r="F139"/>
      <c r="G139"/>
      <c r="H139" s="13"/>
      <c r="I139" s="13"/>
      <c r="J139" s="13"/>
      <c r="K139" s="13"/>
    </row>
    <row r="140" spans="1:11" ht="12.75">
      <c r="A140" s="94" t="s">
        <v>2</v>
      </c>
      <c r="B140" s="94"/>
      <c r="C140" s="93"/>
      <c r="D140" s="93"/>
      <c r="E140" s="93"/>
      <c r="F140"/>
      <c r="H140" s="13"/>
      <c r="I140" s="13"/>
      <c r="J140" s="13"/>
      <c r="K140" s="13"/>
    </row>
    <row r="141" spans="1:11" ht="12.75">
      <c r="A141" s="94" t="s">
        <v>3</v>
      </c>
      <c r="B141" s="94"/>
      <c r="C141" s="108"/>
      <c r="D141" s="107"/>
      <c r="E141" s="107"/>
      <c r="F141"/>
      <c r="G141"/>
      <c r="H141" s="13"/>
      <c r="I141" s="13"/>
      <c r="J141" s="13"/>
      <c r="K141" s="13"/>
    </row>
    <row r="142" spans="1:11" ht="12.75">
      <c r="A142" s="13" t="s">
        <v>154</v>
      </c>
      <c r="B142" s="13"/>
      <c r="C142" s="108"/>
      <c r="D142" s="107"/>
      <c r="E142" s="107"/>
      <c r="F142"/>
      <c r="G142"/>
      <c r="H142" s="13"/>
      <c r="I142" s="13"/>
      <c r="J142" s="13"/>
      <c r="K142" s="13"/>
    </row>
    <row r="143" spans="1:11" ht="12.75">
      <c r="A143" s="13"/>
      <c r="B143" s="13"/>
      <c r="C143" s="17"/>
      <c r="D143" s="17"/>
      <c r="E143" s="17"/>
      <c r="F143"/>
      <c r="G143"/>
      <c r="H143" s="13"/>
      <c r="I143" s="13"/>
      <c r="J143" s="13"/>
      <c r="K143" s="13"/>
    </row>
    <row r="144" spans="1:11" ht="12.75">
      <c r="A144" s="96" t="s">
        <v>38</v>
      </c>
      <c r="B144" s="96"/>
      <c r="C144" s="96"/>
      <c r="D144" s="96"/>
      <c r="E144" s="96"/>
      <c r="F144" s="96"/>
      <c r="G144" s="96"/>
      <c r="H144" s="96"/>
      <c r="I144" s="96"/>
      <c r="J144" s="96"/>
      <c r="K144" s="96"/>
    </row>
    <row r="145" spans="1:11" ht="12.75">
      <c r="A145" s="94" t="s">
        <v>1</v>
      </c>
      <c r="B145" s="94"/>
      <c r="C145" s="93"/>
      <c r="D145" s="93"/>
      <c r="E145" s="93"/>
      <c r="F145"/>
      <c r="G145"/>
      <c r="H145" s="13"/>
      <c r="I145" s="13"/>
      <c r="J145" s="13"/>
      <c r="K145" s="13"/>
    </row>
    <row r="146" spans="1:11" ht="12.75">
      <c r="A146" s="94" t="s">
        <v>2</v>
      </c>
      <c r="B146" s="94"/>
      <c r="C146" s="93"/>
      <c r="D146" s="93"/>
      <c r="E146" s="93"/>
      <c r="F146"/>
      <c r="H146" s="13"/>
      <c r="I146" s="13"/>
      <c r="J146" s="13"/>
      <c r="K146" s="13"/>
    </row>
    <row r="147" spans="1:11" ht="12" customHeight="1">
      <c r="A147" s="94" t="s">
        <v>3</v>
      </c>
      <c r="B147" s="94"/>
      <c r="C147" s="107"/>
      <c r="D147" s="107"/>
      <c r="E147" s="107"/>
      <c r="F147"/>
      <c r="G147"/>
      <c r="H147" s="13"/>
      <c r="I147" s="13"/>
      <c r="J147" s="13"/>
      <c r="K147" s="13"/>
    </row>
    <row r="148" spans="1:11" ht="12.75">
      <c r="A148" s="13"/>
      <c r="B148" s="13"/>
      <c r="C148" s="17"/>
      <c r="D148" s="17"/>
      <c r="E148" s="17"/>
      <c r="F148"/>
      <c r="G148"/>
      <c r="H148" s="13"/>
      <c r="I148" s="13"/>
      <c r="J148" s="13"/>
      <c r="K148" s="13"/>
    </row>
    <row r="149" spans="1:11" ht="16.5" customHeight="1">
      <c r="A149" s="96" t="s">
        <v>39</v>
      </c>
      <c r="B149" s="96"/>
      <c r="C149" s="96"/>
      <c r="D149" s="13"/>
      <c r="E149" s="13"/>
      <c r="F149" s="13"/>
      <c r="G149" s="13"/>
      <c r="H149" s="13"/>
      <c r="I149" s="13"/>
      <c r="J149" s="13"/>
      <c r="K149" s="13"/>
    </row>
    <row r="150" spans="1:14" ht="12.75" customHeight="1">
      <c r="A150" s="94" t="s">
        <v>162</v>
      </c>
      <c r="B150" s="94"/>
      <c r="C150" s="94"/>
      <c r="D150" s="94"/>
      <c r="E150" s="94"/>
      <c r="F150" s="94"/>
      <c r="G150" s="94"/>
      <c r="H150" s="94"/>
      <c r="I150" s="94"/>
      <c r="J150" s="94"/>
      <c r="K150" s="94"/>
      <c r="L150" s="94"/>
      <c r="M150" s="94"/>
      <c r="N150" s="94"/>
    </row>
    <row r="151" spans="1:14" ht="12.75">
      <c r="A151" s="94"/>
      <c r="B151" s="94"/>
      <c r="C151" s="94"/>
      <c r="D151" s="94"/>
      <c r="E151" s="94"/>
      <c r="F151" s="94"/>
      <c r="G151" s="94"/>
      <c r="H151" s="94"/>
      <c r="I151" s="94"/>
      <c r="J151" s="94"/>
      <c r="K151" s="94"/>
      <c r="L151" s="94"/>
      <c r="M151" s="94"/>
      <c r="N151" s="94"/>
    </row>
    <row r="152" spans="1:6" ht="12.75" customHeight="1">
      <c r="A152" s="13"/>
      <c r="B152" s="13"/>
      <c r="C152" s="13"/>
      <c r="D152" s="13"/>
      <c r="E152" s="13"/>
      <c r="F152" s="13"/>
    </row>
    <row r="153" spans="1:6" ht="12.75">
      <c r="A153" s="8"/>
      <c r="B153" s="7"/>
      <c r="D153" s="8"/>
      <c r="E153" s="8"/>
      <c r="F153" s="5"/>
    </row>
    <row r="154" spans="1:6" ht="12.75">
      <c r="A154" s="8"/>
      <c r="B154" s="7"/>
      <c r="D154" s="8"/>
      <c r="E154" s="8"/>
      <c r="F154" s="5"/>
    </row>
  </sheetData>
  <sheetProtection/>
  <protectedRanges>
    <protectedRange sqref="D97:D101 D103:D107 A103:A107 A99:A101" name="Desglose Indirectos y Firma_1"/>
  </protectedRanges>
  <mergeCells count="163">
    <mergeCell ref="A1:N1"/>
    <mergeCell ref="G6:G7"/>
    <mergeCell ref="H6:H7"/>
    <mergeCell ref="I6:I7"/>
    <mergeCell ref="J6:J7"/>
    <mergeCell ref="E14:N15"/>
    <mergeCell ref="A12:N12"/>
    <mergeCell ref="A6:A7"/>
    <mergeCell ref="B6:C7"/>
    <mergeCell ref="D6:D7"/>
    <mergeCell ref="A35:N35"/>
    <mergeCell ref="A37:K37"/>
    <mergeCell ref="A39:B39"/>
    <mergeCell ref="E17:N17"/>
    <mergeCell ref="E18:N18"/>
    <mergeCell ref="A16:C16"/>
    <mergeCell ref="A19:C19"/>
    <mergeCell ref="A17:C17"/>
    <mergeCell ref="A18:C18"/>
    <mergeCell ref="A30:C30"/>
    <mergeCell ref="A14:C15"/>
    <mergeCell ref="D14:D15"/>
    <mergeCell ref="E6:F7"/>
    <mergeCell ref="K6:L7"/>
    <mergeCell ref="E16:N16"/>
    <mergeCell ref="A23:C23"/>
    <mergeCell ref="E23:N23"/>
    <mergeCell ref="M6:N7"/>
    <mergeCell ref="E30:N30"/>
    <mergeCell ref="A22:C22"/>
    <mergeCell ref="A21:C21"/>
    <mergeCell ref="E19:N19"/>
    <mergeCell ref="A20:C20"/>
    <mergeCell ref="E20:N20"/>
    <mergeCell ref="A27:C27"/>
    <mergeCell ref="E27:N27"/>
    <mergeCell ref="A28:C28"/>
    <mergeCell ref="A24:C24"/>
    <mergeCell ref="A55:N55"/>
    <mergeCell ref="A44:B44"/>
    <mergeCell ref="A45:B45"/>
    <mergeCell ref="A46:B46"/>
    <mergeCell ref="A52:L52"/>
    <mergeCell ref="E21:N21"/>
    <mergeCell ref="E22:N22"/>
    <mergeCell ref="E29:N29"/>
    <mergeCell ref="A26:C26"/>
    <mergeCell ref="E26:N26"/>
    <mergeCell ref="A58:I58"/>
    <mergeCell ref="A59:I59"/>
    <mergeCell ref="A60:I60"/>
    <mergeCell ref="A61:I61"/>
    <mergeCell ref="A62:I62"/>
    <mergeCell ref="A40:B40"/>
    <mergeCell ref="A41:B41"/>
    <mergeCell ref="A42:B42"/>
    <mergeCell ref="A43:B43"/>
    <mergeCell ref="A47:B47"/>
    <mergeCell ref="M66:M67"/>
    <mergeCell ref="N66:N67"/>
    <mergeCell ref="A68:C68"/>
    <mergeCell ref="D68:L68"/>
    <mergeCell ref="A69:C69"/>
    <mergeCell ref="D69:L69"/>
    <mergeCell ref="A66:C67"/>
    <mergeCell ref="D66:L67"/>
    <mergeCell ref="A70:C70"/>
    <mergeCell ref="D70:L70"/>
    <mergeCell ref="A74:N74"/>
    <mergeCell ref="A76:F76"/>
    <mergeCell ref="G76:K76"/>
    <mergeCell ref="A77:F77"/>
    <mergeCell ref="G77:K77"/>
    <mergeCell ref="A78:F78"/>
    <mergeCell ref="G78:K78"/>
    <mergeCell ref="A79:F79"/>
    <mergeCell ref="G79:K79"/>
    <mergeCell ref="A82:N82"/>
    <mergeCell ref="A88:N88"/>
    <mergeCell ref="I84:L84"/>
    <mergeCell ref="A90:K90"/>
    <mergeCell ref="D91:E91"/>
    <mergeCell ref="D92:E92"/>
    <mergeCell ref="D93:E93"/>
    <mergeCell ref="A94:J94"/>
    <mergeCell ref="A96:C96"/>
    <mergeCell ref="E96:F96"/>
    <mergeCell ref="G96:H96"/>
    <mergeCell ref="E97:F97"/>
    <mergeCell ref="G97:H97"/>
    <mergeCell ref="G99:H99"/>
    <mergeCell ref="A100:C100"/>
    <mergeCell ref="E100:F100"/>
    <mergeCell ref="G100:H100"/>
    <mergeCell ref="A97:C97"/>
    <mergeCell ref="E98:F98"/>
    <mergeCell ref="G98:H98"/>
    <mergeCell ref="A101:C101"/>
    <mergeCell ref="E101:F101"/>
    <mergeCell ref="G101:H101"/>
    <mergeCell ref="A98:C98"/>
    <mergeCell ref="E99:F99"/>
    <mergeCell ref="A102:C102"/>
    <mergeCell ref="E102:F102"/>
    <mergeCell ref="G102:H102"/>
    <mergeCell ref="A105:C105"/>
    <mergeCell ref="A103:C103"/>
    <mergeCell ref="E103:F103"/>
    <mergeCell ref="G103:H103"/>
    <mergeCell ref="A104:C104"/>
    <mergeCell ref="E104:F104"/>
    <mergeCell ref="G104:H104"/>
    <mergeCell ref="E105:F105"/>
    <mergeCell ref="A111:N112"/>
    <mergeCell ref="A146:B146"/>
    <mergeCell ref="C141:E141"/>
    <mergeCell ref="A144:K144"/>
    <mergeCell ref="A134:B134"/>
    <mergeCell ref="G106:H106"/>
    <mergeCell ref="A133:K133"/>
    <mergeCell ref="A126:N128"/>
    <mergeCell ref="A107:C107"/>
    <mergeCell ref="E107:F107"/>
    <mergeCell ref="A150:N151"/>
    <mergeCell ref="A138:K138"/>
    <mergeCell ref="A139:B139"/>
    <mergeCell ref="A140:B140"/>
    <mergeCell ref="A141:B141"/>
    <mergeCell ref="C146:E146"/>
    <mergeCell ref="A149:C149"/>
    <mergeCell ref="C145:E145"/>
    <mergeCell ref="C140:E140"/>
    <mergeCell ref="C142:E142"/>
    <mergeCell ref="A135:B135"/>
    <mergeCell ref="A147:B147"/>
    <mergeCell ref="C147:E147"/>
    <mergeCell ref="C139:E139"/>
    <mergeCell ref="A145:B145"/>
    <mergeCell ref="E28:N28"/>
    <mergeCell ref="A136:B136"/>
    <mergeCell ref="C136:E136"/>
    <mergeCell ref="B113:K113"/>
    <mergeCell ref="A130:N130"/>
    <mergeCell ref="E24:N24"/>
    <mergeCell ref="A25:C25"/>
    <mergeCell ref="E25:N25"/>
    <mergeCell ref="A29:C29"/>
    <mergeCell ref="G107:H107"/>
    <mergeCell ref="A110:N110"/>
    <mergeCell ref="A99:C99"/>
    <mergeCell ref="G105:H105"/>
    <mergeCell ref="A106:C106"/>
    <mergeCell ref="E106:F106"/>
    <mergeCell ref="A50:M50"/>
    <mergeCell ref="A51:I51"/>
    <mergeCell ref="A31:M31"/>
    <mergeCell ref="C134:E134"/>
    <mergeCell ref="C135:E135"/>
    <mergeCell ref="B114:K114"/>
    <mergeCell ref="A115:K115"/>
    <mergeCell ref="A117:K118"/>
    <mergeCell ref="A119:N122"/>
    <mergeCell ref="A132:K132"/>
  </mergeCells>
  <printOptions/>
  <pageMargins left="0.75" right="0.75" top="1" bottom="1" header="0" footer="0"/>
  <pageSetup fitToHeight="0" fitToWidth="1" horizontalDpi="600" verticalDpi="600" orientation="portrait" paperSize="9" scale="51" r:id="rId3"/>
  <headerFooter alignWithMargins="0">
    <oddHeader>&amp;L&amp;G</oddHeader>
    <oddFooter>&amp;L&amp;"Tahoma,Normal"&amp;8(1) Se abonarán en caso de realizarse.
(2) Los pagos/reembolsos a pacientes se incrementarán en factura un 15% por gastos de gestión administrativa.&amp;R&amp;"Tahoma,Normal"&amp;8(3) A la presentación al CEIC.
(4) En contrato.</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150"/>
  <sheetViews>
    <sheetView zoomScalePageLayoutView="0" workbookViewId="0" topLeftCell="A118">
      <selection activeCell="I138" sqref="I138"/>
    </sheetView>
  </sheetViews>
  <sheetFormatPr defaultColWidth="11.8515625" defaultRowHeight="12.75"/>
  <cols>
    <col min="1" max="4" width="11.8515625" style="1" customWidth="1"/>
    <col min="5" max="5" width="13.00390625" style="1" customWidth="1"/>
    <col min="6" max="8" width="11.8515625" style="1" customWidth="1"/>
    <col min="9" max="9" width="13.421875" style="1" customWidth="1"/>
    <col min="10" max="10" width="14.28125" style="1" customWidth="1"/>
    <col min="11" max="16384" width="11.8515625" style="1" customWidth="1"/>
  </cols>
  <sheetData>
    <row r="1" spans="1:14" ht="18.75" thickBot="1">
      <c r="A1" s="194" t="s">
        <v>119</v>
      </c>
      <c r="B1" s="195"/>
      <c r="C1" s="195"/>
      <c r="D1" s="195"/>
      <c r="E1" s="195"/>
      <c r="F1" s="195"/>
      <c r="G1" s="195"/>
      <c r="H1" s="195"/>
      <c r="I1" s="195"/>
      <c r="J1" s="195"/>
      <c r="K1" s="195"/>
      <c r="L1" s="195"/>
      <c r="M1" s="195"/>
      <c r="N1" s="196"/>
    </row>
    <row r="2" spans="1:14" ht="18">
      <c r="A2" s="78"/>
      <c r="B2" s="78"/>
      <c r="C2" s="78"/>
      <c r="D2" s="78"/>
      <c r="E2" s="78"/>
      <c r="F2" s="78"/>
      <c r="G2" s="78"/>
      <c r="H2" s="78"/>
      <c r="I2" s="78"/>
      <c r="J2" s="78"/>
      <c r="K2" s="78"/>
      <c r="L2" s="78"/>
      <c r="M2" s="78"/>
      <c r="N2" s="78"/>
    </row>
    <row r="3" ht="13.5" customHeight="1">
      <c r="A3" s="77" t="s">
        <v>124</v>
      </c>
    </row>
    <row r="4" ht="13.5" customHeight="1" thickBot="1"/>
    <row r="5" spans="1:14" ht="12.75" customHeight="1">
      <c r="A5" s="206" t="s">
        <v>16</v>
      </c>
      <c r="B5" s="208"/>
      <c r="C5" s="209"/>
      <c r="D5" s="212" t="s">
        <v>53</v>
      </c>
      <c r="E5" s="175"/>
      <c r="F5" s="176"/>
      <c r="G5" s="171" t="s">
        <v>140</v>
      </c>
      <c r="H5" s="198"/>
      <c r="I5" s="200" t="s">
        <v>141</v>
      </c>
      <c r="J5" s="202">
        <f>D29+G47+M69</f>
        <v>0</v>
      </c>
      <c r="K5" s="179" t="s">
        <v>142</v>
      </c>
      <c r="L5" s="180"/>
      <c r="M5" s="185">
        <f>$H$5*$J$5+$G$82+$G$83+G84</f>
        <v>2700</v>
      </c>
      <c r="N5" s="186"/>
    </row>
    <row r="6" spans="1:14" ht="30.75" customHeight="1" thickBot="1">
      <c r="A6" s="207"/>
      <c r="B6" s="210"/>
      <c r="C6" s="211"/>
      <c r="D6" s="213"/>
      <c r="E6" s="177"/>
      <c r="F6" s="178"/>
      <c r="G6" s="197"/>
      <c r="H6" s="199"/>
      <c r="I6" s="201"/>
      <c r="J6" s="203"/>
      <c r="K6" s="181"/>
      <c r="L6" s="182"/>
      <c r="M6" s="187"/>
      <c r="N6" s="188"/>
    </row>
    <row r="7" spans="1:12" ht="12.75" customHeight="1">
      <c r="A7" s="40"/>
      <c r="B7" s="40"/>
      <c r="C7" s="40"/>
      <c r="D7" s="40"/>
      <c r="E7" s="31"/>
      <c r="F7" s="40"/>
      <c r="G7" s="40"/>
      <c r="H7" s="31"/>
      <c r="I7" s="40"/>
      <c r="J7" s="41"/>
      <c r="K7" s="42"/>
      <c r="L7" s="43"/>
    </row>
    <row r="8" spans="1:12" ht="12.75" customHeight="1">
      <c r="A8" s="51" t="s">
        <v>161</v>
      </c>
      <c r="B8" s="40"/>
      <c r="C8" s="40"/>
      <c r="D8" s="40"/>
      <c r="E8" s="31"/>
      <c r="F8" s="40"/>
      <c r="G8" s="40"/>
      <c r="H8" s="31"/>
      <c r="I8" s="40"/>
      <c r="J8" s="41"/>
      <c r="K8" s="42"/>
      <c r="L8" s="43"/>
    </row>
    <row r="9" spans="1:12" ht="12.75" customHeight="1">
      <c r="A9" s="51" t="s">
        <v>143</v>
      </c>
      <c r="B9" s="40"/>
      <c r="C9" s="40"/>
      <c r="D9" s="40"/>
      <c r="E9" s="31"/>
      <c r="F9" s="40"/>
      <c r="G9" s="40"/>
      <c r="H9" s="31"/>
      <c r="I9" s="40"/>
      <c r="J9" s="41"/>
      <c r="K9" s="42"/>
      <c r="L9" s="43"/>
    </row>
    <row r="10" spans="1:12" ht="12.75" customHeight="1" thickBot="1">
      <c r="A10" s="40"/>
      <c r="B10" s="40"/>
      <c r="C10" s="40"/>
      <c r="D10" s="40"/>
      <c r="E10" s="31"/>
      <c r="F10" s="40"/>
      <c r="G10" s="40"/>
      <c r="H10" s="31"/>
      <c r="I10" s="40"/>
      <c r="J10" s="41"/>
      <c r="K10" s="42"/>
      <c r="L10" s="43"/>
    </row>
    <row r="11" spans="1:14" ht="15" thickBot="1">
      <c r="A11" s="122" t="s">
        <v>54</v>
      </c>
      <c r="B11" s="123"/>
      <c r="C11" s="123"/>
      <c r="D11" s="123"/>
      <c r="E11" s="123"/>
      <c r="F11" s="123"/>
      <c r="G11" s="123"/>
      <c r="H11" s="123"/>
      <c r="I11" s="123"/>
      <c r="J11" s="123"/>
      <c r="K11" s="123"/>
      <c r="L11" s="123"/>
      <c r="M11" s="123"/>
      <c r="N11" s="124"/>
    </row>
    <row r="12" ht="13.5" thickBot="1"/>
    <row r="13" spans="1:14" ht="12.75" customHeight="1">
      <c r="A13" s="171" t="s">
        <v>134</v>
      </c>
      <c r="B13" s="172"/>
      <c r="C13" s="172"/>
      <c r="D13" s="172" t="s">
        <v>55</v>
      </c>
      <c r="E13" s="172" t="s">
        <v>144</v>
      </c>
      <c r="F13" s="172"/>
      <c r="G13" s="172"/>
      <c r="H13" s="172"/>
      <c r="I13" s="172"/>
      <c r="J13" s="172"/>
      <c r="K13" s="172"/>
      <c r="L13" s="172"/>
      <c r="M13" s="172"/>
      <c r="N13" s="204"/>
    </row>
    <row r="14" spans="1:14" ht="12.75">
      <c r="A14" s="173"/>
      <c r="B14" s="174"/>
      <c r="C14" s="174"/>
      <c r="D14" s="174"/>
      <c r="E14" s="174"/>
      <c r="F14" s="174"/>
      <c r="G14" s="174"/>
      <c r="H14" s="174"/>
      <c r="I14" s="174"/>
      <c r="J14" s="174"/>
      <c r="K14" s="174"/>
      <c r="L14" s="174"/>
      <c r="M14" s="174"/>
      <c r="N14" s="205"/>
    </row>
    <row r="15" spans="1:14" ht="33.75" customHeight="1">
      <c r="A15" s="225"/>
      <c r="B15" s="226"/>
      <c r="C15" s="227"/>
      <c r="D15" s="87">
        <v>0</v>
      </c>
      <c r="E15" s="183"/>
      <c r="F15" s="183"/>
      <c r="G15" s="183"/>
      <c r="H15" s="183"/>
      <c r="I15" s="183"/>
      <c r="J15" s="183"/>
      <c r="K15" s="183"/>
      <c r="L15" s="183"/>
      <c r="M15" s="183"/>
      <c r="N15" s="184"/>
    </row>
    <row r="16" spans="1:14" ht="15.75" customHeight="1">
      <c r="A16" s="218"/>
      <c r="B16" s="219"/>
      <c r="C16" s="220"/>
      <c r="D16" s="68">
        <v>0</v>
      </c>
      <c r="E16" s="101"/>
      <c r="F16" s="101"/>
      <c r="G16" s="101"/>
      <c r="H16" s="101"/>
      <c r="I16" s="101"/>
      <c r="J16" s="101"/>
      <c r="K16" s="101"/>
      <c r="L16" s="101"/>
      <c r="M16" s="101"/>
      <c r="N16" s="102"/>
    </row>
    <row r="17" spans="1:14" ht="15.75" customHeight="1">
      <c r="A17" s="218"/>
      <c r="B17" s="219"/>
      <c r="C17" s="220"/>
      <c r="D17" s="68">
        <v>0</v>
      </c>
      <c r="E17" s="97"/>
      <c r="F17" s="97"/>
      <c r="G17" s="97"/>
      <c r="H17" s="97"/>
      <c r="I17" s="97"/>
      <c r="J17" s="97"/>
      <c r="K17" s="97"/>
      <c r="L17" s="97"/>
      <c r="M17" s="97"/>
      <c r="N17" s="98"/>
    </row>
    <row r="18" spans="1:14" ht="15.75" customHeight="1">
      <c r="A18" s="218"/>
      <c r="B18" s="219"/>
      <c r="C18" s="220"/>
      <c r="D18" s="68">
        <v>0</v>
      </c>
      <c r="E18" s="97"/>
      <c r="F18" s="97"/>
      <c r="G18" s="97"/>
      <c r="H18" s="97"/>
      <c r="I18" s="97"/>
      <c r="J18" s="97"/>
      <c r="K18" s="97"/>
      <c r="L18" s="97"/>
      <c r="M18" s="97"/>
      <c r="N18" s="98"/>
    </row>
    <row r="19" spans="1:14" ht="15.75" customHeight="1">
      <c r="A19" s="218"/>
      <c r="B19" s="219"/>
      <c r="C19" s="220"/>
      <c r="D19" s="68">
        <v>0</v>
      </c>
      <c r="E19" s="97"/>
      <c r="F19" s="97"/>
      <c r="G19" s="97"/>
      <c r="H19" s="97"/>
      <c r="I19" s="97"/>
      <c r="J19" s="97"/>
      <c r="K19" s="97"/>
      <c r="L19" s="97"/>
      <c r="M19" s="97"/>
      <c r="N19" s="98"/>
    </row>
    <row r="20" spans="1:14" ht="15.75" customHeight="1">
      <c r="A20" s="218"/>
      <c r="B20" s="219"/>
      <c r="C20" s="220"/>
      <c r="D20" s="68">
        <v>0</v>
      </c>
      <c r="E20" s="97"/>
      <c r="F20" s="97"/>
      <c r="G20" s="97"/>
      <c r="H20" s="97"/>
      <c r="I20" s="97"/>
      <c r="J20" s="97"/>
      <c r="K20" s="97"/>
      <c r="L20" s="97"/>
      <c r="M20" s="97"/>
      <c r="N20" s="98"/>
    </row>
    <row r="21" spans="1:14" ht="15.75" customHeight="1">
      <c r="A21" s="218"/>
      <c r="B21" s="219"/>
      <c r="C21" s="220"/>
      <c r="D21" s="68">
        <v>0</v>
      </c>
      <c r="E21" s="97"/>
      <c r="F21" s="97"/>
      <c r="G21" s="97"/>
      <c r="H21" s="97"/>
      <c r="I21" s="97"/>
      <c r="J21" s="97"/>
      <c r="K21" s="97"/>
      <c r="L21" s="97"/>
      <c r="M21" s="97"/>
      <c r="N21" s="98"/>
    </row>
    <row r="22" spans="1:14" ht="15.75" customHeight="1">
      <c r="A22" s="218"/>
      <c r="B22" s="219"/>
      <c r="C22" s="220"/>
      <c r="D22" s="68">
        <v>0</v>
      </c>
      <c r="E22" s="101"/>
      <c r="F22" s="101"/>
      <c r="G22" s="101"/>
      <c r="H22" s="101"/>
      <c r="I22" s="101"/>
      <c r="J22" s="101"/>
      <c r="K22" s="101"/>
      <c r="L22" s="101"/>
      <c r="M22" s="101"/>
      <c r="N22" s="102"/>
    </row>
    <row r="23" spans="1:14" ht="15.75" customHeight="1">
      <c r="A23" s="218"/>
      <c r="B23" s="219"/>
      <c r="C23" s="220"/>
      <c r="D23" s="68">
        <v>0</v>
      </c>
      <c r="E23" s="97"/>
      <c r="F23" s="97"/>
      <c r="G23" s="97"/>
      <c r="H23" s="97"/>
      <c r="I23" s="97"/>
      <c r="J23" s="97"/>
      <c r="K23" s="97"/>
      <c r="L23" s="97"/>
      <c r="M23" s="97"/>
      <c r="N23" s="98"/>
    </row>
    <row r="24" spans="1:14" ht="15.75" customHeight="1">
      <c r="A24" s="218"/>
      <c r="B24" s="219"/>
      <c r="C24" s="220"/>
      <c r="D24" s="68">
        <v>0</v>
      </c>
      <c r="E24" s="101"/>
      <c r="F24" s="101"/>
      <c r="G24" s="101"/>
      <c r="H24" s="101"/>
      <c r="I24" s="101"/>
      <c r="J24" s="101"/>
      <c r="K24" s="101"/>
      <c r="L24" s="101"/>
      <c r="M24" s="101"/>
      <c r="N24" s="102"/>
    </row>
    <row r="25" spans="1:14" ht="15.75" customHeight="1">
      <c r="A25" s="218"/>
      <c r="B25" s="219"/>
      <c r="C25" s="220"/>
      <c r="D25" s="68">
        <v>0</v>
      </c>
      <c r="E25" s="97"/>
      <c r="F25" s="97"/>
      <c r="G25" s="97"/>
      <c r="H25" s="97"/>
      <c r="I25" s="97"/>
      <c r="J25" s="97"/>
      <c r="K25" s="97"/>
      <c r="L25" s="97"/>
      <c r="M25" s="97"/>
      <c r="N25" s="98"/>
    </row>
    <row r="26" spans="1:14" ht="15.75" customHeight="1">
      <c r="A26" s="218"/>
      <c r="B26" s="219"/>
      <c r="C26" s="220"/>
      <c r="D26" s="68">
        <v>0</v>
      </c>
      <c r="E26" s="101"/>
      <c r="F26" s="101"/>
      <c r="G26" s="101"/>
      <c r="H26" s="101"/>
      <c r="I26" s="101"/>
      <c r="J26" s="101"/>
      <c r="K26" s="101"/>
      <c r="L26" s="101"/>
      <c r="M26" s="101"/>
      <c r="N26" s="102"/>
    </row>
    <row r="27" spans="1:14" ht="15.75" customHeight="1">
      <c r="A27" s="218"/>
      <c r="B27" s="219"/>
      <c r="C27" s="220"/>
      <c r="D27" s="68">
        <v>0</v>
      </c>
      <c r="E27" s="97"/>
      <c r="F27" s="97"/>
      <c r="G27" s="97"/>
      <c r="H27" s="97"/>
      <c r="I27" s="97"/>
      <c r="J27" s="97"/>
      <c r="K27" s="97"/>
      <c r="L27" s="97"/>
      <c r="M27" s="97"/>
      <c r="N27" s="98"/>
    </row>
    <row r="28" spans="1:14" ht="15.75" customHeight="1" thickBot="1">
      <c r="A28" s="218"/>
      <c r="B28" s="219"/>
      <c r="C28" s="220"/>
      <c r="D28" s="69">
        <v>0</v>
      </c>
      <c r="E28" s="101"/>
      <c r="F28" s="101"/>
      <c r="G28" s="101"/>
      <c r="H28" s="101"/>
      <c r="I28" s="101"/>
      <c r="J28" s="101"/>
      <c r="K28" s="101"/>
      <c r="L28" s="101"/>
      <c r="M28" s="101"/>
      <c r="N28" s="102"/>
    </row>
    <row r="29" spans="1:14" ht="13.5" thickBot="1">
      <c r="A29" s="221" t="s">
        <v>145</v>
      </c>
      <c r="B29" s="222"/>
      <c r="C29" s="223"/>
      <c r="D29" s="50">
        <f>SUM(D15:D28)</f>
        <v>0</v>
      </c>
      <c r="E29" s="170"/>
      <c r="F29" s="170"/>
      <c r="G29" s="170"/>
      <c r="H29" s="170"/>
      <c r="I29" s="170"/>
      <c r="J29" s="170"/>
      <c r="K29" s="170"/>
      <c r="L29" s="170"/>
      <c r="M29" s="170"/>
      <c r="N29" s="170"/>
    </row>
    <row r="30" spans="1:14" ht="9" customHeight="1">
      <c r="A30" s="228"/>
      <c r="B30" s="229"/>
      <c r="C30" s="229"/>
      <c r="D30" s="229"/>
      <c r="E30" s="229"/>
      <c r="F30" s="229"/>
      <c r="G30" s="229"/>
      <c r="H30" s="229"/>
      <c r="I30" s="229"/>
      <c r="J30" s="229"/>
      <c r="K30" s="229"/>
      <c r="L30" s="229"/>
      <c r="M30" s="229"/>
      <c r="N30" s="229"/>
    </row>
    <row r="31" spans="1:11" ht="12.75">
      <c r="A31" s="33"/>
      <c r="B31" s="33"/>
      <c r="C31" s="33"/>
      <c r="D31" s="14"/>
      <c r="E31" s="32"/>
      <c r="F31" s="32"/>
      <c r="G31" s="32"/>
      <c r="H31" s="32"/>
      <c r="I31" s="32"/>
      <c r="J31" s="32"/>
      <c r="K31" s="14"/>
    </row>
    <row r="32" spans="1:11" ht="12.75">
      <c r="A32" s="35" t="s">
        <v>135</v>
      </c>
      <c r="B32" s="33"/>
      <c r="C32" s="33"/>
      <c r="D32" s="14"/>
      <c r="E32" s="32"/>
      <c r="F32" s="32"/>
      <c r="G32" s="32"/>
      <c r="H32" s="32"/>
      <c r="I32" s="32"/>
      <c r="J32" s="32"/>
      <c r="K32" s="14"/>
    </row>
    <row r="33" spans="1:11" ht="12.75">
      <c r="A33" s="35"/>
      <c r="B33" s="33"/>
      <c r="C33" s="33"/>
      <c r="D33" s="14"/>
      <c r="E33" s="32"/>
      <c r="F33" s="32"/>
      <c r="G33" s="32"/>
      <c r="H33" s="32"/>
      <c r="I33" s="32"/>
      <c r="J33" s="32"/>
      <c r="K33" s="14"/>
    </row>
    <row r="34" ht="13.5" thickBot="1"/>
    <row r="35" spans="1:14" ht="15" thickBot="1">
      <c r="A35" s="122" t="s">
        <v>66</v>
      </c>
      <c r="B35" s="123"/>
      <c r="C35" s="123"/>
      <c r="D35" s="123"/>
      <c r="E35" s="123"/>
      <c r="F35" s="123"/>
      <c r="G35" s="123"/>
      <c r="H35" s="123"/>
      <c r="I35" s="123"/>
      <c r="J35" s="123"/>
      <c r="K35" s="123"/>
      <c r="L35" s="123"/>
      <c r="M35" s="123"/>
      <c r="N35" s="124"/>
    </row>
    <row r="36" ht="12.75"/>
    <row r="37" spans="1:11" ht="12.75">
      <c r="A37" s="224" t="s">
        <v>146</v>
      </c>
      <c r="B37" s="224"/>
      <c r="C37" s="224"/>
      <c r="D37" s="224"/>
      <c r="E37" s="224"/>
      <c r="F37" s="224"/>
      <c r="G37" s="224"/>
      <c r="H37" s="224"/>
      <c r="I37" s="21"/>
      <c r="J37" s="21"/>
      <c r="K37" s="21"/>
    </row>
    <row r="38" spans="1:7" ht="45">
      <c r="A38" s="190" t="s">
        <v>56</v>
      </c>
      <c r="B38" s="190"/>
      <c r="C38" s="72" t="s">
        <v>57</v>
      </c>
      <c r="D38" s="72" t="s">
        <v>58</v>
      </c>
      <c r="E38" s="72" t="s">
        <v>59</v>
      </c>
      <c r="F38" s="72" t="s">
        <v>60</v>
      </c>
      <c r="G38" s="72" t="s">
        <v>61</v>
      </c>
    </row>
    <row r="39" spans="1:7" ht="12.75" customHeight="1">
      <c r="A39" s="163"/>
      <c r="B39" s="164"/>
      <c r="C39" s="57"/>
      <c r="D39" s="23">
        <f>+C39*15%</f>
        <v>0</v>
      </c>
      <c r="E39" s="24">
        <f>+C39+D39</f>
        <v>0</v>
      </c>
      <c r="F39" s="59"/>
      <c r="G39" s="73">
        <f>+E39*F39</f>
        <v>0</v>
      </c>
    </row>
    <row r="40" spans="1:7" ht="12.75">
      <c r="A40" s="165"/>
      <c r="B40" s="166"/>
      <c r="C40" s="58"/>
      <c r="D40" s="24">
        <f>+C40*15%</f>
        <v>0</v>
      </c>
      <c r="E40" s="24">
        <f>+C40+D40</f>
        <v>0</v>
      </c>
      <c r="F40" s="59"/>
      <c r="G40" s="73">
        <f aca="true" t="shared" si="0" ref="G40:G46">+E40*F40</f>
        <v>0</v>
      </c>
    </row>
    <row r="41" spans="1:7" ht="12.75">
      <c r="A41" s="165"/>
      <c r="B41" s="166"/>
      <c r="C41" s="58"/>
      <c r="D41" s="24">
        <f aca="true" t="shared" si="1" ref="D41:D46">+C41*15%</f>
        <v>0</v>
      </c>
      <c r="E41" s="24">
        <f aca="true" t="shared" si="2" ref="E41:E46">+C41+D41</f>
        <v>0</v>
      </c>
      <c r="F41" s="59"/>
      <c r="G41" s="73">
        <f t="shared" si="0"/>
        <v>0</v>
      </c>
    </row>
    <row r="42" spans="1:7" ht="12.75">
      <c r="A42" s="165"/>
      <c r="B42" s="166"/>
      <c r="C42" s="58"/>
      <c r="D42" s="24">
        <f t="shared" si="1"/>
        <v>0</v>
      </c>
      <c r="E42" s="24">
        <f t="shared" si="2"/>
        <v>0</v>
      </c>
      <c r="F42" s="59"/>
      <c r="G42" s="73">
        <f t="shared" si="0"/>
        <v>0</v>
      </c>
    </row>
    <row r="43" spans="1:7" ht="12.75">
      <c r="A43" s="165"/>
      <c r="B43" s="166"/>
      <c r="C43" s="58"/>
      <c r="D43" s="24">
        <f t="shared" si="1"/>
        <v>0</v>
      </c>
      <c r="E43" s="24">
        <f t="shared" si="2"/>
        <v>0</v>
      </c>
      <c r="F43" s="59"/>
      <c r="G43" s="73">
        <f t="shared" si="0"/>
        <v>0</v>
      </c>
    </row>
    <row r="44" spans="1:7" ht="12.75">
      <c r="A44" s="165"/>
      <c r="B44" s="166"/>
      <c r="C44" s="58"/>
      <c r="D44" s="24">
        <f t="shared" si="1"/>
        <v>0</v>
      </c>
      <c r="E44" s="24">
        <f t="shared" si="2"/>
        <v>0</v>
      </c>
      <c r="F44" s="59"/>
      <c r="G44" s="73">
        <f t="shared" si="0"/>
        <v>0</v>
      </c>
    </row>
    <row r="45" spans="1:7" ht="12.75">
      <c r="A45" s="165"/>
      <c r="B45" s="166"/>
      <c r="C45" s="58"/>
      <c r="D45" s="24">
        <f t="shared" si="1"/>
        <v>0</v>
      </c>
      <c r="E45" s="24">
        <f t="shared" si="2"/>
        <v>0</v>
      </c>
      <c r="F45" s="59"/>
      <c r="G45" s="73">
        <f t="shared" si="0"/>
        <v>0</v>
      </c>
    </row>
    <row r="46" spans="1:7" ht="12.75">
      <c r="A46" s="165"/>
      <c r="B46" s="166"/>
      <c r="C46" s="58"/>
      <c r="D46" s="24">
        <f t="shared" si="1"/>
        <v>0</v>
      </c>
      <c r="E46" s="24">
        <f t="shared" si="2"/>
        <v>0</v>
      </c>
      <c r="F46" s="59"/>
      <c r="G46" s="73">
        <f t="shared" si="0"/>
        <v>0</v>
      </c>
    </row>
    <row r="47" spans="1:7" ht="12.75">
      <c r="A47" s="28"/>
      <c r="B47" s="29"/>
      <c r="C47" s="25"/>
      <c r="D47" s="26"/>
      <c r="E47" s="26"/>
      <c r="F47" s="30"/>
      <c r="G47" s="45">
        <f>SUM(G39:G46)</f>
        <v>0</v>
      </c>
    </row>
    <row r="48" spans="1:11" ht="12.75">
      <c r="A48" s="28"/>
      <c r="B48" s="29"/>
      <c r="C48" s="25"/>
      <c r="D48" s="26"/>
      <c r="E48" s="26"/>
      <c r="F48" s="30"/>
      <c r="G48" s="34"/>
      <c r="H48" s="34"/>
      <c r="I48" s="34"/>
      <c r="J48" s="22"/>
      <c r="K48" s="22"/>
    </row>
    <row r="49" spans="1:11" ht="29.25" customHeight="1">
      <c r="A49" s="94" t="s">
        <v>147</v>
      </c>
      <c r="B49" s="94"/>
      <c r="C49" s="94"/>
      <c r="D49" s="94"/>
      <c r="E49" s="94"/>
      <c r="F49" s="94"/>
      <c r="G49" s="94"/>
      <c r="H49" s="94"/>
      <c r="I49" s="94"/>
      <c r="J49" s="94"/>
      <c r="K49" s="94"/>
    </row>
    <row r="50" spans="1:11" ht="16.5" customHeight="1">
      <c r="A50" s="91" t="s">
        <v>148</v>
      </c>
      <c r="B50" s="91"/>
      <c r="C50" s="91"/>
      <c r="D50" s="91"/>
      <c r="E50" s="91"/>
      <c r="F50" s="91"/>
      <c r="G50" s="91"/>
      <c r="H50" s="91"/>
      <c r="I50" s="91"/>
      <c r="J50" s="91"/>
      <c r="K50" s="91"/>
    </row>
    <row r="51" spans="1:11" ht="27" customHeight="1">
      <c r="A51" s="94" t="s">
        <v>149</v>
      </c>
      <c r="B51" s="94"/>
      <c r="C51" s="94"/>
      <c r="D51" s="94"/>
      <c r="E51" s="94"/>
      <c r="F51" s="94"/>
      <c r="G51" s="94"/>
      <c r="H51" s="94"/>
      <c r="I51" s="94"/>
      <c r="J51" s="94"/>
      <c r="K51" s="94"/>
    </row>
    <row r="52" ht="13.5" thickBot="1"/>
    <row r="53" spans="1:14" ht="15" thickBot="1">
      <c r="A53" s="122" t="s">
        <v>150</v>
      </c>
      <c r="B53" s="123"/>
      <c r="C53" s="123"/>
      <c r="D53" s="123"/>
      <c r="E53" s="123"/>
      <c r="F53" s="123"/>
      <c r="G53" s="123"/>
      <c r="H53" s="123"/>
      <c r="I53" s="123"/>
      <c r="J53" s="123"/>
      <c r="K53" s="123"/>
      <c r="L53" s="123"/>
      <c r="M53" s="123"/>
      <c r="N53" s="124"/>
    </row>
    <row r="54" spans="1:13" ht="14.25">
      <c r="A54" s="20"/>
      <c r="B54" s="20"/>
      <c r="C54" s="20"/>
      <c r="D54" s="20"/>
      <c r="E54" s="20"/>
      <c r="F54" s="20"/>
      <c r="G54" s="20"/>
      <c r="H54" s="20"/>
      <c r="I54" s="20"/>
      <c r="J54" s="20"/>
      <c r="K54" s="20"/>
      <c r="L54" s="20"/>
      <c r="M54" s="20"/>
    </row>
    <row r="55" spans="1:13" ht="13.5" thickBot="1">
      <c r="A55" s="27"/>
      <c r="B55" s="27"/>
      <c r="C55" s="27"/>
      <c r="D55" s="27"/>
      <c r="E55" s="27"/>
      <c r="F55" s="27"/>
      <c r="G55" s="27"/>
      <c r="H55" s="27"/>
      <c r="I55" s="27"/>
      <c r="J55" s="27"/>
      <c r="K55" s="27"/>
      <c r="L55" s="27"/>
      <c r="M55" s="27"/>
    </row>
    <row r="56" spans="1:13" ht="42">
      <c r="A56" s="155" t="s">
        <v>136</v>
      </c>
      <c r="B56" s="156"/>
      <c r="C56" s="156"/>
      <c r="D56" s="156"/>
      <c r="E56" s="156"/>
      <c r="F56" s="156"/>
      <c r="G56" s="156"/>
      <c r="H56" s="156"/>
      <c r="I56" s="156"/>
      <c r="J56" s="36" t="s">
        <v>151</v>
      </c>
      <c r="K56" s="36" t="s">
        <v>152</v>
      </c>
      <c r="L56" s="36" t="s">
        <v>153</v>
      </c>
      <c r="M56" s="37" t="s">
        <v>137</v>
      </c>
    </row>
    <row r="57" spans="1:13" ht="45" customHeight="1">
      <c r="A57" s="216"/>
      <c r="B57" s="217"/>
      <c r="C57" s="217"/>
      <c r="D57" s="217"/>
      <c r="E57" s="217"/>
      <c r="F57" s="217"/>
      <c r="G57" s="217"/>
      <c r="H57" s="217"/>
      <c r="I57" s="217"/>
      <c r="J57" s="60">
        <v>0</v>
      </c>
      <c r="K57" s="66">
        <f>+J57*L57</f>
        <v>0</v>
      </c>
      <c r="L57" s="62"/>
      <c r="M57" s="85"/>
    </row>
    <row r="58" spans="1:13" ht="39" customHeight="1">
      <c r="A58" s="216"/>
      <c r="B58" s="217"/>
      <c r="C58" s="217"/>
      <c r="D58" s="217"/>
      <c r="E58" s="217"/>
      <c r="F58" s="217"/>
      <c r="G58" s="217"/>
      <c r="H58" s="217"/>
      <c r="I58" s="217"/>
      <c r="J58" s="60">
        <v>0</v>
      </c>
      <c r="K58" s="66">
        <f>+J58*L58</f>
        <v>0</v>
      </c>
      <c r="L58" s="62"/>
      <c r="M58" s="85"/>
    </row>
    <row r="59" spans="1:13" ht="30.75" customHeight="1">
      <c r="A59" s="216"/>
      <c r="B59" s="217"/>
      <c r="C59" s="217"/>
      <c r="D59" s="217"/>
      <c r="E59" s="217"/>
      <c r="F59" s="217"/>
      <c r="G59" s="217"/>
      <c r="H59" s="217"/>
      <c r="I59" s="217"/>
      <c r="J59" s="60">
        <v>0</v>
      </c>
      <c r="K59" s="66">
        <f>+J59*L59</f>
        <v>0</v>
      </c>
      <c r="L59" s="62"/>
      <c r="M59" s="64"/>
    </row>
    <row r="60" spans="1:13" ht="13.5" thickBot="1">
      <c r="A60" s="161"/>
      <c r="B60" s="162"/>
      <c r="C60" s="162"/>
      <c r="D60" s="162"/>
      <c r="E60" s="162"/>
      <c r="F60" s="162"/>
      <c r="G60" s="162"/>
      <c r="H60" s="162"/>
      <c r="I60" s="162"/>
      <c r="J60" s="61">
        <v>0</v>
      </c>
      <c r="K60" s="67">
        <f>+J60*L60</f>
        <v>0</v>
      </c>
      <c r="L60" s="63"/>
      <c r="M60" s="65"/>
    </row>
    <row r="61" spans="1:13" ht="12.75">
      <c r="A61" s="33"/>
      <c r="B61" s="33"/>
      <c r="C61" s="33"/>
      <c r="D61" s="33"/>
      <c r="E61" s="33"/>
      <c r="F61" s="33"/>
      <c r="G61" s="33"/>
      <c r="H61" s="33"/>
      <c r="I61" s="33"/>
      <c r="J61" s="14"/>
      <c r="K61" s="44"/>
      <c r="L61" s="27"/>
      <c r="M61" s="38"/>
    </row>
    <row r="62" spans="1:13" ht="12.75">
      <c r="A62" s="33"/>
      <c r="B62" s="33"/>
      <c r="C62" s="33"/>
      <c r="D62" s="33"/>
      <c r="E62" s="33"/>
      <c r="F62" s="33"/>
      <c r="G62" s="33"/>
      <c r="H62" s="33"/>
      <c r="I62" s="33"/>
      <c r="J62" s="14"/>
      <c r="K62" s="14"/>
      <c r="L62" s="27"/>
      <c r="M62" s="27"/>
    </row>
    <row r="63" spans="1:13" ht="13.5" thickBot="1">
      <c r="A63" s="33"/>
      <c r="B63" s="33"/>
      <c r="C63" s="33"/>
      <c r="D63" s="33"/>
      <c r="E63" s="33"/>
      <c r="F63" s="33"/>
      <c r="G63" s="33"/>
      <c r="H63" s="33"/>
      <c r="I63" s="33"/>
      <c r="J63" s="14"/>
      <c r="K63" s="14"/>
      <c r="L63" s="27"/>
      <c r="M63" s="27"/>
    </row>
    <row r="64" spans="1:14" ht="25.5" customHeight="1">
      <c r="A64" s="145" t="s">
        <v>127</v>
      </c>
      <c r="B64" s="146"/>
      <c r="C64" s="146"/>
      <c r="D64" s="149" t="s">
        <v>63</v>
      </c>
      <c r="E64" s="150"/>
      <c r="F64" s="150"/>
      <c r="G64" s="150"/>
      <c r="H64" s="150"/>
      <c r="I64" s="150"/>
      <c r="J64" s="150"/>
      <c r="K64" s="150"/>
      <c r="L64" s="151"/>
      <c r="M64" s="138" t="s">
        <v>64</v>
      </c>
      <c r="N64" s="140" t="s">
        <v>65</v>
      </c>
    </row>
    <row r="65" spans="1:14" ht="28.5" customHeight="1">
      <c r="A65" s="147"/>
      <c r="B65" s="148"/>
      <c r="C65" s="148"/>
      <c r="D65" s="152"/>
      <c r="E65" s="153"/>
      <c r="F65" s="153"/>
      <c r="G65" s="153"/>
      <c r="H65" s="153"/>
      <c r="I65" s="153"/>
      <c r="J65" s="153"/>
      <c r="K65" s="153"/>
      <c r="L65" s="154"/>
      <c r="M65" s="139"/>
      <c r="N65" s="141"/>
    </row>
    <row r="66" spans="1:14" ht="12.75">
      <c r="A66" s="99"/>
      <c r="B66" s="100"/>
      <c r="C66" s="100"/>
      <c r="D66" s="142"/>
      <c r="E66" s="143"/>
      <c r="F66" s="143"/>
      <c r="G66" s="143"/>
      <c r="H66" s="143"/>
      <c r="I66" s="143"/>
      <c r="J66" s="143"/>
      <c r="K66" s="143"/>
      <c r="L66" s="144"/>
      <c r="M66" s="68">
        <v>0</v>
      </c>
      <c r="N66" s="2">
        <f>+M66*$H$5</f>
        <v>0</v>
      </c>
    </row>
    <row r="67" spans="1:14" ht="12.75" customHeight="1">
      <c r="A67" s="99"/>
      <c r="B67" s="100"/>
      <c r="C67" s="100"/>
      <c r="D67" s="142"/>
      <c r="E67" s="143"/>
      <c r="F67" s="143"/>
      <c r="G67" s="143"/>
      <c r="H67" s="143"/>
      <c r="I67" s="143"/>
      <c r="J67" s="143"/>
      <c r="K67" s="143"/>
      <c r="L67" s="144"/>
      <c r="M67" s="68">
        <v>0</v>
      </c>
      <c r="N67" s="2">
        <f>+M67*$H$5</f>
        <v>0</v>
      </c>
    </row>
    <row r="68" spans="1:14" ht="12.75" customHeight="1" thickBot="1">
      <c r="A68" s="103"/>
      <c r="B68" s="104"/>
      <c r="C68" s="104"/>
      <c r="D68" s="125"/>
      <c r="E68" s="126"/>
      <c r="F68" s="126"/>
      <c r="G68" s="126"/>
      <c r="H68" s="126"/>
      <c r="I68" s="126"/>
      <c r="J68" s="126"/>
      <c r="K68" s="126"/>
      <c r="L68" s="127"/>
      <c r="M68" s="69">
        <v>0</v>
      </c>
      <c r="N68" s="3">
        <f>+M68*$H$5</f>
        <v>0</v>
      </c>
    </row>
    <row r="69" ht="12.75">
      <c r="M69" s="46">
        <f>SUM(M66:M68)</f>
        <v>0</v>
      </c>
    </row>
    <row r="70" ht="12.75"/>
    <row r="71" ht="13.5" thickBot="1"/>
    <row r="72" spans="1:14" ht="15" thickBot="1">
      <c r="A72" s="122" t="s">
        <v>120</v>
      </c>
      <c r="B72" s="123"/>
      <c r="C72" s="123"/>
      <c r="D72" s="123"/>
      <c r="E72" s="123"/>
      <c r="F72" s="123"/>
      <c r="G72" s="123"/>
      <c r="H72" s="123"/>
      <c r="I72" s="123"/>
      <c r="J72" s="123"/>
      <c r="K72" s="123"/>
      <c r="L72" s="123"/>
      <c r="M72" s="123"/>
      <c r="N72" s="124"/>
    </row>
    <row r="73" ht="13.5" thickBot="1"/>
    <row r="74" spans="1:11" ht="12.75">
      <c r="A74" s="128" t="s">
        <v>121</v>
      </c>
      <c r="B74" s="129"/>
      <c r="C74" s="129"/>
      <c r="D74" s="129"/>
      <c r="E74" s="129"/>
      <c r="F74" s="129"/>
      <c r="G74" s="130" t="s">
        <v>122</v>
      </c>
      <c r="H74" s="131"/>
      <c r="I74" s="131"/>
      <c r="J74" s="131"/>
      <c r="K74" s="132"/>
    </row>
    <row r="75" spans="1:11" ht="12.75">
      <c r="A75" s="133"/>
      <c r="B75" s="134"/>
      <c r="C75" s="134"/>
      <c r="D75" s="134"/>
      <c r="E75" s="134"/>
      <c r="F75" s="135"/>
      <c r="G75" s="136"/>
      <c r="H75" s="134"/>
      <c r="I75" s="134"/>
      <c r="J75" s="134"/>
      <c r="K75" s="137"/>
    </row>
    <row r="76" spans="1:11" ht="12.75">
      <c r="A76" s="112"/>
      <c r="B76" s="113"/>
      <c r="C76" s="113"/>
      <c r="D76" s="113"/>
      <c r="E76" s="113"/>
      <c r="F76" s="114"/>
      <c r="G76" s="115"/>
      <c r="H76" s="113"/>
      <c r="I76" s="113"/>
      <c r="J76" s="113"/>
      <c r="K76" s="116"/>
    </row>
    <row r="77" spans="1:11" ht="13.5" thickBot="1">
      <c r="A77" s="117"/>
      <c r="B77" s="118"/>
      <c r="C77" s="118"/>
      <c r="D77" s="118"/>
      <c r="E77" s="118"/>
      <c r="F77" s="119"/>
      <c r="G77" s="120"/>
      <c r="H77" s="118"/>
      <c r="I77" s="118"/>
      <c r="J77" s="118"/>
      <c r="K77" s="121"/>
    </row>
    <row r="78" spans="1:11" ht="12.75">
      <c r="A78" s="4"/>
      <c r="B78" s="4"/>
      <c r="C78" s="4"/>
      <c r="D78" s="4"/>
      <c r="E78" s="4"/>
      <c r="F78" s="4"/>
      <c r="G78" s="4"/>
      <c r="H78" s="4"/>
      <c r="I78" s="4"/>
      <c r="J78" s="4"/>
      <c r="K78" s="4"/>
    </row>
    <row r="79" ht="13.5" thickBot="1"/>
    <row r="80" spans="1:14" ht="15" thickBot="1">
      <c r="A80" s="122" t="s">
        <v>117</v>
      </c>
      <c r="B80" s="123"/>
      <c r="C80" s="123"/>
      <c r="D80" s="123"/>
      <c r="E80" s="123"/>
      <c r="F80" s="123"/>
      <c r="G80" s="123"/>
      <c r="H80" s="123"/>
      <c r="I80" s="123"/>
      <c r="J80" s="123"/>
      <c r="K80" s="123"/>
      <c r="L80" s="123"/>
      <c r="M80" s="123"/>
      <c r="N80" s="124"/>
    </row>
    <row r="81" spans="1:7" ht="12.75">
      <c r="A81" s="5"/>
      <c r="B81" s="6"/>
      <c r="C81" s="6"/>
      <c r="D81" s="6"/>
      <c r="E81" s="6"/>
      <c r="F81" s="5"/>
      <c r="G81" s="5"/>
    </row>
    <row r="82" spans="1:13" ht="12.75">
      <c r="A82" s="19" t="s">
        <v>159</v>
      </c>
      <c r="B82" s="19"/>
      <c r="C82" s="19"/>
      <c r="D82" s="8"/>
      <c r="E82" s="15"/>
      <c r="F82" s="8"/>
      <c r="G82" s="15">
        <v>2300</v>
      </c>
      <c r="H82" s="167" t="s">
        <v>128</v>
      </c>
      <c r="I82" s="167"/>
      <c r="J82" s="167"/>
      <c r="K82" s="167"/>
      <c r="L82" s="167"/>
      <c r="M82" s="49"/>
    </row>
    <row r="83" spans="1:7" ht="12.75">
      <c r="A83" s="19" t="s">
        <v>160</v>
      </c>
      <c r="B83" s="8"/>
      <c r="C83" s="8"/>
      <c r="D83" s="8"/>
      <c r="E83" s="15"/>
      <c r="F83" s="8"/>
      <c r="G83" s="15">
        <v>400</v>
      </c>
    </row>
    <row r="84" spans="1:8" ht="12.75">
      <c r="A84" s="19"/>
      <c r="B84" s="8"/>
      <c r="C84" s="8"/>
      <c r="D84" s="8"/>
      <c r="E84" s="15"/>
      <c r="F84" s="8"/>
      <c r="G84" s="15"/>
      <c r="H84" s="15"/>
    </row>
    <row r="85" spans="1:7" ht="13.5" thickBot="1">
      <c r="A85" s="5"/>
      <c r="B85" s="8"/>
      <c r="C85" s="8"/>
      <c r="D85" s="8"/>
      <c r="E85" s="8"/>
      <c r="F85" s="5"/>
      <c r="G85" s="5"/>
    </row>
    <row r="86" spans="1:14" ht="15" thickBot="1">
      <c r="A86" s="122" t="s">
        <v>77</v>
      </c>
      <c r="B86" s="123"/>
      <c r="C86" s="123"/>
      <c r="D86" s="123"/>
      <c r="E86" s="123"/>
      <c r="F86" s="123"/>
      <c r="G86" s="123"/>
      <c r="H86" s="123"/>
      <c r="I86" s="123"/>
      <c r="J86" s="123"/>
      <c r="K86" s="123"/>
      <c r="L86" s="123"/>
      <c r="M86" s="123"/>
      <c r="N86" s="124"/>
    </row>
    <row r="87" spans="1:7" ht="12.75">
      <c r="A87" s="5"/>
      <c r="B87" s="9"/>
      <c r="C87" s="9"/>
      <c r="D87" s="9"/>
      <c r="E87" s="9"/>
      <c r="F87" s="5"/>
      <c r="G87" s="5"/>
    </row>
    <row r="88" spans="1:11" ht="12.75" customHeight="1">
      <c r="A88" s="95" t="s">
        <v>68</v>
      </c>
      <c r="B88" s="95"/>
      <c r="C88" s="95"/>
      <c r="D88" s="95"/>
      <c r="E88" s="95"/>
      <c r="F88" s="95"/>
      <c r="G88" s="95"/>
      <c r="H88" s="95"/>
      <c r="I88" s="95"/>
      <c r="J88" s="95"/>
      <c r="K88" s="95"/>
    </row>
    <row r="89" spans="1:11" ht="12.75" customHeight="1">
      <c r="A89" s="18"/>
      <c r="B89" s="18"/>
      <c r="C89" s="18"/>
      <c r="D89" s="95" t="s">
        <v>18</v>
      </c>
      <c r="E89" s="95"/>
      <c r="F89" s="18"/>
      <c r="G89" s="18"/>
      <c r="H89" s="18"/>
      <c r="I89" s="18"/>
      <c r="J89" s="18"/>
      <c r="K89" s="18"/>
    </row>
    <row r="90" spans="1:11" ht="12.75" customHeight="1">
      <c r="A90" s="18"/>
      <c r="B90" s="18"/>
      <c r="C90" s="18"/>
      <c r="D90" s="95" t="s">
        <v>62</v>
      </c>
      <c r="E90" s="95"/>
      <c r="F90" s="18"/>
      <c r="G90" s="18"/>
      <c r="H90" s="18"/>
      <c r="I90" s="18"/>
      <c r="J90" s="18"/>
      <c r="K90" s="18"/>
    </row>
    <row r="91" spans="1:11" ht="12.75" customHeight="1">
      <c r="A91" s="18"/>
      <c r="B91" s="18"/>
      <c r="C91" s="18"/>
      <c r="D91" s="95" t="s">
        <v>67</v>
      </c>
      <c r="E91" s="95"/>
      <c r="F91" s="18"/>
      <c r="G91" s="18"/>
      <c r="H91" s="18"/>
      <c r="I91" s="18"/>
      <c r="J91" s="18"/>
      <c r="K91" s="18"/>
    </row>
    <row r="92" spans="1:10" ht="13.5" customHeight="1">
      <c r="A92" s="110" t="s">
        <v>69</v>
      </c>
      <c r="B92" s="110"/>
      <c r="C92" s="110"/>
      <c r="D92" s="110"/>
      <c r="E92" s="110"/>
      <c r="F92" s="110"/>
      <c r="G92" s="110"/>
      <c r="H92" s="110"/>
      <c r="I92" s="110"/>
      <c r="J92" s="110"/>
    </row>
    <row r="93" spans="1:6" ht="12.75">
      <c r="A93" s="10"/>
      <c r="B93" s="10"/>
      <c r="C93" s="10"/>
      <c r="D93" s="10"/>
      <c r="E93" s="5"/>
      <c r="F93" s="5"/>
    </row>
    <row r="94" spans="1:10" s="19" customFormat="1" ht="51" customHeight="1">
      <c r="A94" s="109" t="s">
        <v>70</v>
      </c>
      <c r="B94" s="109"/>
      <c r="C94" s="109"/>
      <c r="D94" s="52" t="s">
        <v>17</v>
      </c>
      <c r="E94" s="111" t="s">
        <v>71</v>
      </c>
      <c r="F94" s="111"/>
      <c r="G94" s="109" t="s">
        <v>72</v>
      </c>
      <c r="H94" s="109"/>
      <c r="I94" s="56" t="s">
        <v>73</v>
      </c>
      <c r="J94" s="54"/>
    </row>
    <row r="95" spans="1:10" ht="12.75">
      <c r="A95" s="106" t="s">
        <v>74</v>
      </c>
      <c r="B95" s="106"/>
      <c r="C95" s="106"/>
      <c r="D95" s="82">
        <v>0</v>
      </c>
      <c r="E95" s="105">
        <f>+I95*85%</f>
        <v>0</v>
      </c>
      <c r="F95" s="105"/>
      <c r="G95" s="105">
        <f>+I95*15%</f>
        <v>0</v>
      </c>
      <c r="H95" s="105"/>
      <c r="I95" s="48">
        <f>+$J$6*$H$6-$G$48*$D95</f>
        <v>0</v>
      </c>
      <c r="J95" s="27"/>
    </row>
    <row r="96" spans="1:10" ht="12.75">
      <c r="A96" s="106" t="s">
        <v>74</v>
      </c>
      <c r="B96" s="106"/>
      <c r="C96" s="106"/>
      <c r="D96" s="82">
        <v>0</v>
      </c>
      <c r="E96" s="105">
        <f>+I96*85%</f>
        <v>0</v>
      </c>
      <c r="F96" s="105"/>
      <c r="G96" s="105">
        <f>+I96*15%</f>
        <v>0</v>
      </c>
      <c r="H96" s="105"/>
      <c r="I96" s="48">
        <f>+$J$6*$H$6-$G$48*$D96</f>
        <v>0</v>
      </c>
      <c r="J96" s="27"/>
    </row>
    <row r="97" spans="1:10" ht="12.75">
      <c r="A97" s="106" t="s">
        <v>75</v>
      </c>
      <c r="B97" s="106"/>
      <c r="C97" s="106"/>
      <c r="D97" s="70">
        <v>0</v>
      </c>
      <c r="E97" s="105">
        <f>+I97*85%</f>
        <v>0</v>
      </c>
      <c r="F97" s="105"/>
      <c r="G97" s="105">
        <f>+I97*15%</f>
        <v>0</v>
      </c>
      <c r="H97" s="105"/>
      <c r="I97" s="48">
        <f>+$J$6*$H$6-$G$48*$D97</f>
        <v>0</v>
      </c>
      <c r="J97" s="27"/>
    </row>
    <row r="98" spans="1:10" ht="12.75">
      <c r="A98" s="106" t="s">
        <v>75</v>
      </c>
      <c r="B98" s="106"/>
      <c r="C98" s="106"/>
      <c r="D98" s="70">
        <v>0</v>
      </c>
      <c r="E98" s="105">
        <f>+I98*85%</f>
        <v>0</v>
      </c>
      <c r="F98" s="105"/>
      <c r="G98" s="105">
        <f>+I98*15%</f>
        <v>0</v>
      </c>
      <c r="H98" s="105"/>
      <c r="I98" s="48">
        <f>+$J$6*$H$6-$G$48*$D98</f>
        <v>0</v>
      </c>
      <c r="J98" s="27"/>
    </row>
    <row r="99" spans="1:10" s="19" customFormat="1" ht="21.75" customHeight="1">
      <c r="A99" s="109" t="s">
        <v>78</v>
      </c>
      <c r="B99" s="109"/>
      <c r="C99" s="109"/>
      <c r="D99" s="52" t="s">
        <v>17</v>
      </c>
      <c r="E99" s="230" t="s">
        <v>129</v>
      </c>
      <c r="F99" s="231"/>
      <c r="G99" s="230" t="s">
        <v>130</v>
      </c>
      <c r="H99" s="231"/>
      <c r="I99" s="56" t="s">
        <v>73</v>
      </c>
      <c r="J99" s="54"/>
    </row>
    <row r="100" spans="1:10" ht="12.75">
      <c r="A100" s="106" t="s">
        <v>139</v>
      </c>
      <c r="B100" s="106"/>
      <c r="C100" s="106"/>
      <c r="D100" s="70">
        <v>0</v>
      </c>
      <c r="E100" s="105">
        <f>I100*60%</f>
        <v>0</v>
      </c>
      <c r="F100" s="105"/>
      <c r="G100" s="105">
        <f>+I100*40%</f>
        <v>0</v>
      </c>
      <c r="H100" s="105"/>
      <c r="I100" s="48">
        <f>+$J$6*$H$6-$G$48*$D100</f>
        <v>0</v>
      </c>
      <c r="J100" s="27"/>
    </row>
    <row r="101" spans="1:10" ht="12.75">
      <c r="A101" s="106" t="s">
        <v>76</v>
      </c>
      <c r="B101" s="106"/>
      <c r="C101" s="106"/>
      <c r="D101" s="70">
        <v>0</v>
      </c>
      <c r="E101" s="105">
        <f>I101*60%</f>
        <v>0</v>
      </c>
      <c r="F101" s="105"/>
      <c r="G101" s="105">
        <f>+I101*40%</f>
        <v>0</v>
      </c>
      <c r="H101" s="105"/>
      <c r="I101" s="48">
        <f>+$J$6*$H$6-$G$48*$D101</f>
        <v>0</v>
      </c>
      <c r="J101" s="27"/>
    </row>
    <row r="102" spans="1:10" ht="12.75">
      <c r="A102" s="106" t="s">
        <v>76</v>
      </c>
      <c r="B102" s="106"/>
      <c r="C102" s="106"/>
      <c r="D102" s="70">
        <v>0</v>
      </c>
      <c r="E102" s="105">
        <f>I102*60%</f>
        <v>0</v>
      </c>
      <c r="F102" s="105"/>
      <c r="G102" s="105">
        <f>+I102*40%</f>
        <v>0</v>
      </c>
      <c r="H102" s="105"/>
      <c r="I102" s="48">
        <f>+$J$6*$H$6-$G$48*$D102</f>
        <v>0</v>
      </c>
      <c r="J102" s="27"/>
    </row>
    <row r="103" spans="1:10" ht="12.75">
      <c r="A103" s="106" t="s">
        <v>76</v>
      </c>
      <c r="B103" s="106"/>
      <c r="C103" s="106"/>
      <c r="D103" s="70">
        <v>0</v>
      </c>
      <c r="E103" s="105">
        <f>I103*60%</f>
        <v>0</v>
      </c>
      <c r="F103" s="105"/>
      <c r="G103" s="105">
        <f>+I103*40%</f>
        <v>0</v>
      </c>
      <c r="H103" s="105"/>
      <c r="I103" s="48">
        <f>+$J$6*$H$6-$G$48*$D103</f>
        <v>0</v>
      </c>
      <c r="J103" s="27"/>
    </row>
    <row r="104" spans="1:10" ht="12.75">
      <c r="A104" s="106" t="s">
        <v>76</v>
      </c>
      <c r="B104" s="106"/>
      <c r="C104" s="106"/>
      <c r="D104" s="70">
        <v>0</v>
      </c>
      <c r="E104" s="105">
        <f>I104*60%</f>
        <v>0</v>
      </c>
      <c r="F104" s="105"/>
      <c r="G104" s="105">
        <f>+I104*40%</f>
        <v>0</v>
      </c>
      <c r="H104" s="105"/>
      <c r="I104" s="48">
        <f>+$J$6*$H$6-$G$48*$D104</f>
        <v>0</v>
      </c>
      <c r="J104" s="27"/>
    </row>
    <row r="105" spans="1:10" ht="12.75">
      <c r="A105" s="11"/>
      <c r="B105" s="27"/>
      <c r="C105" s="27"/>
      <c r="D105" s="39">
        <f>+D104+D103+D102+D101+D100+D98+D97+D96+D95</f>
        <v>0</v>
      </c>
      <c r="E105" s="11"/>
      <c r="F105" s="27"/>
      <c r="G105" s="55" t="s">
        <v>4</v>
      </c>
      <c r="H105" s="27"/>
      <c r="I105" s="12">
        <f>SUM(I95:I104)</f>
        <v>0</v>
      </c>
      <c r="J105" s="27"/>
    </row>
    <row r="106" spans="1:10" ht="12.75">
      <c r="A106" s="5"/>
      <c r="B106" s="27"/>
      <c r="C106" s="27"/>
      <c r="D106" s="5"/>
      <c r="E106" s="5"/>
      <c r="F106" s="5"/>
      <c r="G106" s="5"/>
      <c r="H106" s="27"/>
      <c r="I106" s="27"/>
      <c r="J106" s="27"/>
    </row>
    <row r="107" spans="1:14" ht="30.75" customHeight="1">
      <c r="A107" s="94" t="s">
        <v>20</v>
      </c>
      <c r="B107" s="94"/>
      <c r="C107" s="94"/>
      <c r="D107" s="94"/>
      <c r="E107" s="94"/>
      <c r="F107" s="94"/>
      <c r="G107" s="94"/>
      <c r="H107" s="94"/>
      <c r="I107" s="94"/>
      <c r="J107" s="94"/>
      <c r="K107" s="94"/>
      <c r="L107" s="94"/>
      <c r="M107" s="94"/>
      <c r="N107" s="94"/>
    </row>
    <row r="108" spans="1:11" ht="17.25" customHeight="1">
      <c r="A108" s="214"/>
      <c r="B108" s="214"/>
      <c r="C108" s="214"/>
      <c r="D108" s="214"/>
      <c r="E108" s="214"/>
      <c r="F108" s="214"/>
      <c r="G108" s="214"/>
      <c r="H108" s="214"/>
      <c r="I108" s="214"/>
      <c r="J108" s="214"/>
      <c r="K108" s="214"/>
    </row>
    <row r="109" spans="1:14" ht="12.75" customHeight="1">
      <c r="A109" s="94" t="s">
        <v>79</v>
      </c>
      <c r="B109" s="94"/>
      <c r="C109" s="94"/>
      <c r="D109" s="94"/>
      <c r="E109" s="94"/>
      <c r="F109" s="94"/>
      <c r="G109" s="94"/>
      <c r="H109" s="94"/>
      <c r="I109" s="94"/>
      <c r="J109" s="94"/>
      <c r="K109" s="94"/>
      <c r="L109" s="94"/>
      <c r="M109" s="94"/>
      <c r="N109" s="94"/>
    </row>
    <row r="110" spans="1:14" ht="0.75" customHeight="1">
      <c r="A110" s="94"/>
      <c r="B110" s="94"/>
      <c r="C110" s="94"/>
      <c r="D110" s="94"/>
      <c r="E110" s="94"/>
      <c r="F110" s="94"/>
      <c r="G110" s="94"/>
      <c r="H110" s="94"/>
      <c r="I110" s="94"/>
      <c r="J110" s="94"/>
      <c r="K110" s="94"/>
      <c r="L110" s="94"/>
      <c r="M110" s="94"/>
      <c r="N110" s="94"/>
    </row>
    <row r="111" spans="1:11" ht="15.75" customHeight="1">
      <c r="A111" s="13"/>
      <c r="B111" s="94" t="s">
        <v>80</v>
      </c>
      <c r="C111" s="94"/>
      <c r="D111" s="94"/>
      <c r="E111" s="94"/>
      <c r="F111" s="94"/>
      <c r="G111" s="94"/>
      <c r="H111" s="94"/>
      <c r="I111" s="94"/>
      <c r="J111" s="94"/>
      <c r="K111" s="94"/>
    </row>
    <row r="112" spans="1:11" ht="12.75" customHeight="1">
      <c r="A112" s="13"/>
      <c r="B112" s="94" t="s">
        <v>81</v>
      </c>
      <c r="C112" s="94"/>
      <c r="D112" s="94"/>
      <c r="E112" s="94"/>
      <c r="F112" s="94"/>
      <c r="G112" s="94"/>
      <c r="H112" s="94"/>
      <c r="I112" s="94"/>
      <c r="J112" s="94"/>
      <c r="K112" s="94"/>
    </row>
    <row r="113" spans="1:11" ht="16.5" customHeight="1">
      <c r="A113" s="95" t="s">
        <v>82</v>
      </c>
      <c r="B113" s="95"/>
      <c r="C113" s="95"/>
      <c r="D113" s="95"/>
      <c r="E113" s="95"/>
      <c r="F113" s="95"/>
      <c r="G113" s="95"/>
      <c r="H113" s="95"/>
      <c r="I113" s="95"/>
      <c r="J113" s="95"/>
      <c r="K113" s="95"/>
    </row>
    <row r="114" spans="1:11" ht="12.75">
      <c r="A114" s="13"/>
      <c r="B114" s="13"/>
      <c r="C114" s="13"/>
      <c r="D114" s="13"/>
      <c r="E114" s="13"/>
      <c r="F114" s="13"/>
      <c r="G114" s="13"/>
      <c r="H114" s="13"/>
      <c r="I114" s="13"/>
      <c r="J114" s="13"/>
      <c r="K114" s="13"/>
    </row>
    <row r="115" spans="1:11" ht="12.75">
      <c r="A115" s="94" t="s">
        <v>131</v>
      </c>
      <c r="B115" s="94"/>
      <c r="C115" s="94"/>
      <c r="D115" s="94"/>
      <c r="E115" s="94"/>
      <c r="F115" s="94"/>
      <c r="G115" s="94"/>
      <c r="H115" s="94"/>
      <c r="I115" s="94"/>
      <c r="J115" s="94"/>
      <c r="K115" s="94"/>
    </row>
    <row r="116" spans="1:11" ht="12.75">
      <c r="A116" s="94"/>
      <c r="B116" s="94"/>
      <c r="C116" s="94"/>
      <c r="D116" s="94"/>
      <c r="E116" s="94"/>
      <c r="F116" s="94"/>
      <c r="G116" s="94"/>
      <c r="H116" s="94"/>
      <c r="I116" s="94"/>
      <c r="J116" s="94"/>
      <c r="K116" s="94"/>
    </row>
    <row r="117" spans="1:14" ht="12.75" customHeight="1">
      <c r="A117" s="94" t="s">
        <v>132</v>
      </c>
      <c r="B117" s="94"/>
      <c r="C117" s="94"/>
      <c r="D117" s="94"/>
      <c r="E117" s="94"/>
      <c r="F117" s="94"/>
      <c r="G117" s="94"/>
      <c r="H117" s="94"/>
      <c r="I117" s="94"/>
      <c r="J117" s="94"/>
      <c r="K117" s="94"/>
      <c r="L117" s="94"/>
      <c r="M117" s="94"/>
      <c r="N117" s="94"/>
    </row>
    <row r="118" spans="1:14" ht="12.75">
      <c r="A118" s="94"/>
      <c r="B118" s="94"/>
      <c r="C118" s="94"/>
      <c r="D118" s="94"/>
      <c r="E118" s="94"/>
      <c r="F118" s="94"/>
      <c r="G118" s="94"/>
      <c r="H118" s="94"/>
      <c r="I118" s="94"/>
      <c r="J118" s="94"/>
      <c r="K118" s="94"/>
      <c r="L118" s="94"/>
      <c r="M118" s="94"/>
      <c r="N118" s="94"/>
    </row>
    <row r="119" spans="1:14" ht="12.75">
      <c r="A119" s="94"/>
      <c r="B119" s="94"/>
      <c r="C119" s="94"/>
      <c r="D119" s="94"/>
      <c r="E119" s="94"/>
      <c r="F119" s="94"/>
      <c r="G119" s="94"/>
      <c r="H119" s="94"/>
      <c r="I119" s="94"/>
      <c r="J119" s="94"/>
      <c r="K119" s="94"/>
      <c r="L119" s="94"/>
      <c r="M119" s="94"/>
      <c r="N119" s="94"/>
    </row>
    <row r="120" spans="1:14" ht="0.75" customHeight="1">
      <c r="A120" s="94"/>
      <c r="B120" s="94"/>
      <c r="C120" s="94"/>
      <c r="D120" s="94"/>
      <c r="E120" s="94"/>
      <c r="F120" s="94"/>
      <c r="G120" s="94"/>
      <c r="H120" s="94"/>
      <c r="I120" s="94"/>
      <c r="J120" s="94"/>
      <c r="K120" s="94"/>
      <c r="L120" s="94"/>
      <c r="M120" s="94"/>
      <c r="N120" s="94"/>
    </row>
    <row r="121" spans="1:11" ht="12.75" customHeight="1">
      <c r="A121" s="13"/>
      <c r="B121" s="13"/>
      <c r="C121" s="13"/>
      <c r="D121" s="13"/>
      <c r="E121" s="13"/>
      <c r="F121" s="13"/>
      <c r="G121" s="13"/>
      <c r="H121" s="13"/>
      <c r="I121" s="13"/>
      <c r="J121" s="13"/>
      <c r="K121" s="13"/>
    </row>
    <row r="122" ht="12.75">
      <c r="A122" s="1" t="s">
        <v>115</v>
      </c>
    </row>
    <row r="124" spans="1:14" ht="12.75" customHeight="1">
      <c r="A124" s="94" t="s">
        <v>133</v>
      </c>
      <c r="B124" s="94"/>
      <c r="C124" s="94"/>
      <c r="D124" s="94"/>
      <c r="E124" s="94"/>
      <c r="F124" s="94"/>
      <c r="G124" s="94"/>
      <c r="H124" s="94"/>
      <c r="I124" s="94"/>
      <c r="J124" s="94"/>
      <c r="K124" s="94"/>
      <c r="L124" s="94"/>
      <c r="M124" s="94"/>
      <c r="N124" s="94"/>
    </row>
    <row r="125" spans="1:14" ht="12.75">
      <c r="A125" s="94"/>
      <c r="B125" s="94"/>
      <c r="C125" s="94"/>
      <c r="D125" s="94"/>
      <c r="E125" s="94"/>
      <c r="F125" s="94"/>
      <c r="G125" s="94"/>
      <c r="H125" s="94"/>
      <c r="I125" s="94"/>
      <c r="J125" s="94"/>
      <c r="K125" s="94"/>
      <c r="L125" s="94"/>
      <c r="M125" s="94"/>
      <c r="N125" s="94"/>
    </row>
    <row r="126" spans="1:14" ht="12.75">
      <c r="A126" s="94"/>
      <c r="B126" s="94"/>
      <c r="C126" s="94"/>
      <c r="D126" s="94"/>
      <c r="E126" s="94"/>
      <c r="F126" s="94"/>
      <c r="G126" s="94"/>
      <c r="H126" s="94"/>
      <c r="I126" s="94"/>
      <c r="J126" s="94"/>
      <c r="K126" s="94"/>
      <c r="L126" s="94"/>
      <c r="M126" s="94"/>
      <c r="N126" s="94"/>
    </row>
    <row r="127" spans="1:14" ht="12.75">
      <c r="A127" s="13"/>
      <c r="B127" s="13"/>
      <c r="C127" s="13"/>
      <c r="D127" s="13"/>
      <c r="E127" s="13"/>
      <c r="F127" s="13"/>
      <c r="G127" s="13"/>
      <c r="H127" s="13"/>
      <c r="I127" s="13"/>
      <c r="J127" s="13"/>
      <c r="K127" s="13"/>
      <c r="L127" s="13"/>
      <c r="M127" s="13"/>
      <c r="N127" s="13"/>
    </row>
    <row r="128" spans="1:14" ht="17.25" customHeight="1">
      <c r="A128" s="94" t="s">
        <v>83</v>
      </c>
      <c r="B128" s="94"/>
      <c r="C128" s="94"/>
      <c r="D128" s="94"/>
      <c r="E128" s="94"/>
      <c r="F128" s="94"/>
      <c r="G128" s="94"/>
      <c r="H128" s="94"/>
      <c r="I128" s="94"/>
      <c r="J128" s="94"/>
      <c r="K128" s="94"/>
      <c r="L128" s="94"/>
      <c r="M128" s="94"/>
      <c r="N128" s="94"/>
    </row>
    <row r="129" spans="1:11" ht="12.75">
      <c r="A129" s="16"/>
      <c r="B129" s="13"/>
      <c r="C129" s="13"/>
      <c r="D129" s="13"/>
      <c r="E129" s="13"/>
      <c r="F129" s="13"/>
      <c r="G129" s="13"/>
      <c r="H129" s="13"/>
      <c r="I129" s="13"/>
      <c r="J129" s="13"/>
      <c r="K129" s="13"/>
    </row>
    <row r="130" spans="1:11" ht="13.5" customHeight="1">
      <c r="A130" s="96" t="s">
        <v>84</v>
      </c>
      <c r="B130" s="96"/>
      <c r="C130" s="96"/>
      <c r="D130" s="96"/>
      <c r="E130" s="96"/>
      <c r="F130" s="96"/>
      <c r="G130" s="96"/>
      <c r="H130" s="96"/>
      <c r="I130" s="96"/>
      <c r="J130" s="96"/>
      <c r="K130" s="96"/>
    </row>
    <row r="131" spans="1:11" ht="12.75">
      <c r="A131" s="94" t="s">
        <v>85</v>
      </c>
      <c r="B131" s="94"/>
      <c r="C131" s="93"/>
      <c r="D131" s="93"/>
      <c r="E131" s="93"/>
      <c r="F131"/>
      <c r="G131"/>
      <c r="H131" s="13"/>
      <c r="I131" s="13"/>
      <c r="J131" s="13"/>
      <c r="K131" s="13"/>
    </row>
    <row r="132" spans="1:11" ht="12.75">
      <c r="A132" s="94" t="s">
        <v>86</v>
      </c>
      <c r="B132" s="94"/>
      <c r="C132" s="93"/>
      <c r="D132" s="93"/>
      <c r="E132" s="93"/>
      <c r="F132"/>
      <c r="H132" s="13"/>
      <c r="I132" s="13"/>
      <c r="J132" s="13"/>
      <c r="K132" s="13"/>
    </row>
    <row r="133" spans="1:11" ht="12.75">
      <c r="A133" s="94" t="s">
        <v>87</v>
      </c>
      <c r="B133" s="94"/>
      <c r="C133" s="107"/>
      <c r="D133" s="107"/>
      <c r="E133" s="107"/>
      <c r="F133"/>
      <c r="G133"/>
      <c r="H133" s="13"/>
      <c r="I133" s="13"/>
      <c r="J133" s="13"/>
      <c r="K133" s="13"/>
    </row>
    <row r="134" spans="1:11" ht="12.75">
      <c r="A134" s="13"/>
      <c r="B134" s="13"/>
      <c r="C134" s="75"/>
      <c r="D134" s="75"/>
      <c r="E134" s="75"/>
      <c r="F134" s="76"/>
      <c r="G134"/>
      <c r="H134" s="13"/>
      <c r="I134" s="13"/>
      <c r="J134" s="13"/>
      <c r="K134" s="13"/>
    </row>
    <row r="135" spans="1:11" ht="12.75">
      <c r="A135" s="96" t="s">
        <v>113</v>
      </c>
      <c r="B135" s="96"/>
      <c r="C135" s="96"/>
      <c r="D135" s="96"/>
      <c r="E135" s="96"/>
      <c r="F135" s="96"/>
      <c r="G135" s="96"/>
      <c r="H135" s="96"/>
      <c r="I135" s="96"/>
      <c r="J135" s="96"/>
      <c r="K135" s="96"/>
    </row>
    <row r="136" spans="1:11" ht="12.75">
      <c r="A136" s="94" t="s">
        <v>85</v>
      </c>
      <c r="B136" s="94"/>
      <c r="C136" s="93"/>
      <c r="D136" s="93"/>
      <c r="E136" s="93"/>
      <c r="F136"/>
      <c r="G136"/>
      <c r="H136" s="13"/>
      <c r="I136" s="13"/>
      <c r="J136" s="13"/>
      <c r="K136" s="13"/>
    </row>
    <row r="137" spans="1:11" ht="12.75">
      <c r="A137" s="94" t="s">
        <v>86</v>
      </c>
      <c r="B137" s="94"/>
      <c r="C137" s="93"/>
      <c r="D137" s="93"/>
      <c r="E137" s="93"/>
      <c r="F137"/>
      <c r="G137"/>
      <c r="H137" s="13"/>
      <c r="I137" s="13"/>
      <c r="J137" s="13"/>
      <c r="K137" s="13"/>
    </row>
    <row r="138" spans="1:11" ht="12.75">
      <c r="A138" s="94" t="s">
        <v>87</v>
      </c>
      <c r="B138" s="94"/>
      <c r="C138" s="215"/>
      <c r="D138" s="93"/>
      <c r="E138" s="93"/>
      <c r="F138"/>
      <c r="G138"/>
      <c r="H138" s="13"/>
      <c r="I138" s="13"/>
      <c r="J138" s="13"/>
      <c r="K138" s="13"/>
    </row>
    <row r="139" spans="1:11" ht="12.75">
      <c r="A139" s="13" t="s">
        <v>155</v>
      </c>
      <c r="B139" s="13"/>
      <c r="C139" s="89"/>
      <c r="D139" s="88"/>
      <c r="E139" s="88"/>
      <c r="F139"/>
      <c r="G139"/>
      <c r="H139" s="13"/>
      <c r="I139" s="13"/>
      <c r="J139" s="13"/>
      <c r="K139" s="13"/>
    </row>
    <row r="140" spans="1:11" ht="12.75">
      <c r="A140" s="13"/>
      <c r="B140" s="13"/>
      <c r="C140" s="75"/>
      <c r="D140" s="75"/>
      <c r="E140" s="75"/>
      <c r="F140" s="76"/>
      <c r="G140"/>
      <c r="H140" s="13"/>
      <c r="I140" s="13"/>
      <c r="J140" s="13"/>
      <c r="K140" s="13"/>
    </row>
    <row r="141" spans="1:11" ht="12.75">
      <c r="A141" s="96" t="s">
        <v>114</v>
      </c>
      <c r="B141" s="96"/>
      <c r="C141" s="96"/>
      <c r="D141" s="96"/>
      <c r="E141" s="96"/>
      <c r="F141" s="96"/>
      <c r="G141" s="96"/>
      <c r="H141" s="96"/>
      <c r="I141" s="96"/>
      <c r="J141" s="96"/>
      <c r="K141" s="96"/>
    </row>
    <row r="142" spans="1:11" ht="12.75">
      <c r="A142" s="94" t="s">
        <v>85</v>
      </c>
      <c r="B142" s="94"/>
      <c r="C142" s="93"/>
      <c r="D142" s="93"/>
      <c r="E142" s="93"/>
      <c r="F142"/>
      <c r="G142"/>
      <c r="H142" s="13"/>
      <c r="I142" s="13"/>
      <c r="J142" s="13"/>
      <c r="K142" s="13"/>
    </row>
    <row r="143" spans="1:11" ht="12.75">
      <c r="A143" s="94" t="s">
        <v>86</v>
      </c>
      <c r="B143" s="94"/>
      <c r="C143" s="93"/>
      <c r="D143" s="93"/>
      <c r="E143" s="93"/>
      <c r="F143"/>
      <c r="G143"/>
      <c r="H143" s="13"/>
      <c r="I143" s="13"/>
      <c r="J143" s="13"/>
      <c r="K143" s="13"/>
    </row>
    <row r="144" spans="1:11" ht="12.75">
      <c r="A144" s="94" t="s">
        <v>87</v>
      </c>
      <c r="B144" s="94"/>
      <c r="C144" s="93"/>
      <c r="D144" s="93"/>
      <c r="E144" s="93"/>
      <c r="F144"/>
      <c r="G144"/>
      <c r="H144" s="13"/>
      <c r="I144" s="13"/>
      <c r="J144" s="13"/>
      <c r="K144" s="13"/>
    </row>
    <row r="145" spans="1:11" ht="12.75">
      <c r="A145" s="13"/>
      <c r="B145" s="13"/>
      <c r="C145" s="17"/>
      <c r="D145" s="17"/>
      <c r="E145" s="17"/>
      <c r="F145"/>
      <c r="G145"/>
      <c r="H145" s="13"/>
      <c r="I145" s="13"/>
      <c r="J145" s="13"/>
      <c r="K145" s="13"/>
    </row>
    <row r="146" spans="1:11" ht="16.5" customHeight="1">
      <c r="A146" s="96" t="s">
        <v>88</v>
      </c>
      <c r="B146" s="96"/>
      <c r="C146" s="96"/>
      <c r="D146" s="13"/>
      <c r="E146" s="13"/>
      <c r="F146" s="13"/>
      <c r="G146" s="13"/>
      <c r="H146" s="13"/>
      <c r="I146" s="13"/>
      <c r="J146" s="13"/>
      <c r="K146" s="13"/>
    </row>
    <row r="147" spans="1:14" ht="12.75" customHeight="1">
      <c r="A147" s="94" t="s">
        <v>163</v>
      </c>
      <c r="B147" s="94"/>
      <c r="C147" s="94"/>
      <c r="D147" s="94"/>
      <c r="E147" s="94"/>
      <c r="F147" s="94"/>
      <c r="G147" s="94"/>
      <c r="H147" s="94"/>
      <c r="I147" s="94"/>
      <c r="J147" s="94"/>
      <c r="K147" s="94"/>
      <c r="L147" s="94"/>
      <c r="M147" s="94"/>
      <c r="N147" s="94"/>
    </row>
    <row r="148" spans="1:14" ht="12.75">
      <c r="A148" s="94"/>
      <c r="B148" s="94"/>
      <c r="C148" s="94"/>
      <c r="D148" s="94"/>
      <c r="E148" s="94"/>
      <c r="F148" s="94"/>
      <c r="G148" s="94"/>
      <c r="H148" s="94"/>
      <c r="I148" s="94"/>
      <c r="J148" s="94"/>
      <c r="K148" s="94"/>
      <c r="L148" s="94"/>
      <c r="M148" s="94"/>
      <c r="N148" s="94"/>
    </row>
    <row r="149" spans="1:11" ht="12.75">
      <c r="A149" s="13"/>
      <c r="B149" s="13"/>
      <c r="C149" s="13"/>
      <c r="D149" s="13"/>
      <c r="E149" s="13"/>
      <c r="F149" s="13"/>
      <c r="G149" s="13"/>
      <c r="H149" s="13"/>
      <c r="I149" s="13"/>
      <c r="J149" s="13"/>
      <c r="K149" s="13"/>
    </row>
    <row r="150" spans="1:6" ht="12.75" customHeight="1">
      <c r="A150" s="13"/>
      <c r="B150" s="13"/>
      <c r="C150" s="13"/>
      <c r="D150" s="13"/>
      <c r="E150" s="13"/>
      <c r="F150" s="13"/>
    </row>
  </sheetData>
  <sheetProtection/>
  <protectedRanges>
    <protectedRange sqref="A100:A104" name="Desglose Indirectos y Firma"/>
    <protectedRange sqref="D95:D98" name="Desglose Indirectos y Firma_1_3"/>
    <protectedRange sqref="D100:D104" name="Desglose Indirectos y Firma_1_5"/>
  </protectedRanges>
  <mergeCells count="159">
    <mergeCell ref="A137:B137"/>
    <mergeCell ref="A138:B138"/>
    <mergeCell ref="G77:K77"/>
    <mergeCell ref="B112:K112"/>
    <mergeCell ref="E94:F94"/>
    <mergeCell ref="G94:H94"/>
    <mergeCell ref="E95:F95"/>
    <mergeCell ref="E96:F96"/>
    <mergeCell ref="E97:F97"/>
    <mergeCell ref="A104:C104"/>
    <mergeCell ref="A109:N110"/>
    <mergeCell ref="A100:C100"/>
    <mergeCell ref="A94:C94"/>
    <mergeCell ref="G96:H96"/>
    <mergeCell ref="A95:C95"/>
    <mergeCell ref="G104:H104"/>
    <mergeCell ref="E104:F104"/>
    <mergeCell ref="A101:C101"/>
    <mergeCell ref="E98:F98"/>
    <mergeCell ref="A86:N86"/>
    <mergeCell ref="D89:E89"/>
    <mergeCell ref="A88:K88"/>
    <mergeCell ref="G95:H95"/>
    <mergeCell ref="A64:C65"/>
    <mergeCell ref="D66:L66"/>
    <mergeCell ref="A74:F74"/>
    <mergeCell ref="A72:N72"/>
    <mergeCell ref="A68:C68"/>
    <mergeCell ref="D67:L67"/>
    <mergeCell ref="A142:B142"/>
    <mergeCell ref="A66:C66"/>
    <mergeCell ref="G74:K74"/>
    <mergeCell ref="A98:C98"/>
    <mergeCell ref="G98:H98"/>
    <mergeCell ref="A113:K113"/>
    <mergeCell ref="A76:F76"/>
    <mergeCell ref="G97:H97"/>
    <mergeCell ref="A135:K135"/>
    <mergeCell ref="A136:B136"/>
    <mergeCell ref="A42:B42"/>
    <mergeCell ref="A59:I59"/>
    <mergeCell ref="A60:I60"/>
    <mergeCell ref="A50:K50"/>
    <mergeCell ref="D68:L68"/>
    <mergeCell ref="A45:B45"/>
    <mergeCell ref="A51:K51"/>
    <mergeCell ref="A147:N148"/>
    <mergeCell ref="E99:F99"/>
    <mergeCell ref="G99:H99"/>
    <mergeCell ref="E100:F100"/>
    <mergeCell ref="G100:H100"/>
    <mergeCell ref="A103:C103"/>
    <mergeCell ref="E101:F101"/>
    <mergeCell ref="A146:C146"/>
    <mergeCell ref="A144:B144"/>
    <mergeCell ref="A107:N107"/>
    <mergeCell ref="A5:A6"/>
    <mergeCell ref="A30:N30"/>
    <mergeCell ref="A13:C14"/>
    <mergeCell ref="D13:D14"/>
    <mergeCell ref="A38:B38"/>
    <mergeCell ref="E17:N17"/>
    <mergeCell ref="A19:C19"/>
    <mergeCell ref="E28:N28"/>
    <mergeCell ref="A24:C24"/>
    <mergeCell ref="E24:N24"/>
    <mergeCell ref="A11:N11"/>
    <mergeCell ref="D5:D6"/>
    <mergeCell ref="M5:N6"/>
    <mergeCell ref="A15:C15"/>
    <mergeCell ref="E13:N14"/>
    <mergeCell ref="G5:G6"/>
    <mergeCell ref="H5:H6"/>
    <mergeCell ref="J5:J6"/>
    <mergeCell ref="K5:L6"/>
    <mergeCell ref="E15:N15"/>
    <mergeCell ref="E16:N16"/>
    <mergeCell ref="E20:N20"/>
    <mergeCell ref="E21:N21"/>
    <mergeCell ref="A22:C22"/>
    <mergeCell ref="A16:C16"/>
    <mergeCell ref="A18:C18"/>
    <mergeCell ref="A17:C17"/>
    <mergeCell ref="A20:C20"/>
    <mergeCell ref="E18:N18"/>
    <mergeCell ref="E19:N19"/>
    <mergeCell ref="A25:C25"/>
    <mergeCell ref="E25:N25"/>
    <mergeCell ref="A26:C26"/>
    <mergeCell ref="E26:N26"/>
    <mergeCell ref="E22:N22"/>
    <mergeCell ref="A23:C23"/>
    <mergeCell ref="E23:N23"/>
    <mergeCell ref="A27:C27"/>
    <mergeCell ref="A29:C29"/>
    <mergeCell ref="A35:N35"/>
    <mergeCell ref="E29:N29"/>
    <mergeCell ref="A37:H37"/>
    <mergeCell ref="E27:N27"/>
    <mergeCell ref="A133:B133"/>
    <mergeCell ref="A96:C96"/>
    <mergeCell ref="A99:C99"/>
    <mergeCell ref="A28:C28"/>
    <mergeCell ref="A21:C21"/>
    <mergeCell ref="A40:B40"/>
    <mergeCell ref="A53:N53"/>
    <mergeCell ref="A49:K49"/>
    <mergeCell ref="A39:B39"/>
    <mergeCell ref="A44:B44"/>
    <mergeCell ref="C136:E136"/>
    <mergeCell ref="A46:B46"/>
    <mergeCell ref="A56:I56"/>
    <mergeCell ref="A92:J92"/>
    <mergeCell ref="A128:N128"/>
    <mergeCell ref="G101:H101"/>
    <mergeCell ref="E102:F102"/>
    <mergeCell ref="A115:K116"/>
    <mergeCell ref="A124:N126"/>
    <mergeCell ref="N64:N65"/>
    <mergeCell ref="M64:M65"/>
    <mergeCell ref="G102:H102"/>
    <mergeCell ref="E103:F103"/>
    <mergeCell ref="G103:H103"/>
    <mergeCell ref="H82:L82"/>
    <mergeCell ref="G76:K76"/>
    <mergeCell ref="A77:F77"/>
    <mergeCell ref="D64:L65"/>
    <mergeCell ref="A80:N80"/>
    <mergeCell ref="A67:C67"/>
    <mergeCell ref="A1:N1"/>
    <mergeCell ref="B5:C6"/>
    <mergeCell ref="E5:F6"/>
    <mergeCell ref="I5:I6"/>
    <mergeCell ref="A117:N120"/>
    <mergeCell ref="A41:B41"/>
    <mergeCell ref="A57:I57"/>
    <mergeCell ref="A58:I58"/>
    <mergeCell ref="A43:B43"/>
    <mergeCell ref="B111:K111"/>
    <mergeCell ref="C144:E144"/>
    <mergeCell ref="C138:E138"/>
    <mergeCell ref="C143:E143"/>
    <mergeCell ref="C137:E137"/>
    <mergeCell ref="C142:E142"/>
    <mergeCell ref="A130:K130"/>
    <mergeCell ref="A141:K141"/>
    <mergeCell ref="C131:E131"/>
    <mergeCell ref="A143:B143"/>
    <mergeCell ref="C133:E133"/>
    <mergeCell ref="C132:E132"/>
    <mergeCell ref="A102:C102"/>
    <mergeCell ref="G75:K75"/>
    <mergeCell ref="A75:F75"/>
    <mergeCell ref="A108:K108"/>
    <mergeCell ref="A132:B132"/>
    <mergeCell ref="A131:B131"/>
    <mergeCell ref="D90:E90"/>
    <mergeCell ref="A97:C97"/>
    <mergeCell ref="D91:E91"/>
  </mergeCells>
  <printOptions/>
  <pageMargins left="0.7480314960629921" right="0.7480314960629921" top="0.984251968503937" bottom="0.984251968503937" header="0" footer="0"/>
  <pageSetup fitToHeight="0" fitToWidth="1" horizontalDpi="600" verticalDpi="600" orientation="portrait" paperSize="9" scale="51" r:id="rId3"/>
  <headerFooter alignWithMargins="0">
    <oddFooter>&amp;L&amp;"Tahoma,Normal"&amp;9
(2) Los pagos/reembolsos a pacientes se incrementarán en factura un 15% por gastos de gestión administrativa.&amp;R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50877024n</dc:creator>
  <cp:keywords/>
  <dc:description/>
  <cp:lastModifiedBy>Consejeria de Sanidad</cp:lastModifiedBy>
  <cp:lastPrinted>2022-05-04T08:11:47Z</cp:lastPrinted>
  <dcterms:created xsi:type="dcterms:W3CDTF">2012-05-24T06:14:39Z</dcterms:created>
  <dcterms:modified xsi:type="dcterms:W3CDTF">2022-10-31T10:36:34Z</dcterms:modified>
  <cp:category/>
  <cp:version/>
  <cp:contentType/>
  <cp:contentStatus/>
</cp:coreProperties>
</file>