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929" activeTab="0"/>
  </bookViews>
  <sheets>
    <sheet name="Español" sheetId="1" r:id="rId1"/>
    <sheet name="Inglés" sheetId="2" r:id="rId2"/>
  </sheets>
  <definedNames/>
  <calcPr fullCalcOnLoad="1"/>
</workbook>
</file>

<file path=xl/comments1.xml><?xml version="1.0" encoding="utf-8"?>
<comments xmlns="http://schemas.openxmlformats.org/spreadsheetml/2006/main">
  <authors>
    <author>Consejeria de Sanidad</author>
  </authors>
  <commentList>
    <comment ref="G84" authorId="0">
      <text>
        <r>
          <rPr>
            <b/>
            <sz val="9"/>
            <rFont val="Tahoma"/>
            <family val="2"/>
          </rPr>
          <t>Consejeria de Sanidad:</t>
        </r>
        <r>
          <rPr>
            <sz val="9"/>
            <rFont val="Tahoma"/>
            <family val="2"/>
          </rPr>
          <t xml:space="preserve">
1.400 € si NO somos CEIm de referencia</t>
        </r>
      </text>
    </comment>
  </commentList>
</comments>
</file>

<file path=xl/comments2.xml><?xml version="1.0" encoding="utf-8"?>
<comments xmlns="http://schemas.openxmlformats.org/spreadsheetml/2006/main">
  <authors>
    <author>Consejeria de Sanidad</author>
  </authors>
  <commentList>
    <comment ref="G82" authorId="0">
      <text>
        <r>
          <rPr>
            <b/>
            <sz val="9"/>
            <rFont val="Tahoma"/>
            <family val="2"/>
          </rPr>
          <t>Consejeria de Sanidad:</t>
        </r>
        <r>
          <rPr>
            <sz val="9"/>
            <rFont val="Tahoma"/>
            <family val="2"/>
          </rPr>
          <t xml:space="preserve">
1.400 € if we are NOT CEIm of reference</t>
        </r>
      </text>
    </comment>
  </commentList>
</comments>
</file>

<file path=xl/sharedStrings.xml><?xml version="1.0" encoding="utf-8"?>
<sst xmlns="http://schemas.openxmlformats.org/spreadsheetml/2006/main" count="190" uniqueCount="163">
  <si>
    <t>Sin perjuicio de lo anterior, si el número de pacientes reclutados en el Ensayo Clínico fuera inferior o superior al previsto en el contrato, así como en el supuesto de que alguno de los pacientes reclutados no fuera finalmente completo, de conformidad con lo establecido en el protocolo del mismo, el Promotor lo comunicará a la Unidad de Coordinación de Ensayos Clínicos del Hospital y a la Fundación con el fin de realizar la regularización que corresponda.</t>
  </si>
  <si>
    <t>RAZÓN SOCIAL</t>
  </si>
  <si>
    <t>N.I.F.</t>
  </si>
  <si>
    <t>Domicilio</t>
  </si>
  <si>
    <t>Todos los pagos se efectuarán en un plazo máximo de 30 días desde la fecha de las correspondientes facturas emitidas por la Fundación. En caso de tratarse de facturas en divisas diferentes al euro (€) se considerará en uso el tipo de cambio vigente en la fecha de emisión de factura.</t>
  </si>
  <si>
    <t>Total</t>
  </si>
  <si>
    <t>Máximo previsto</t>
  </si>
  <si>
    <t>Fármaco en Investigación</t>
  </si>
  <si>
    <t>Tarea Realizada</t>
  </si>
  <si>
    <t>Porcentaje Asignado</t>
  </si>
  <si>
    <t>Global</t>
  </si>
  <si>
    <t>Servicio colaborador: Farmacia</t>
  </si>
  <si>
    <t>Servicio colaborador: -</t>
  </si>
  <si>
    <t>Colaborador</t>
  </si>
  <si>
    <t>Subtotal Visitas</t>
  </si>
  <si>
    <t>Importe por paciente</t>
  </si>
  <si>
    <t>Fármaco de Comparación / Otros</t>
  </si>
  <si>
    <t>All the payments will be carried out in the maximum space of 30 days from the date of the corresponding invoices emitted by the Foundation. In case of invoices in diferent currencies than the euro (€), it will be considered using the exchange rate prevailing on the date of invoice.</t>
  </si>
  <si>
    <t>Sponsor</t>
  </si>
  <si>
    <t>Percentage</t>
  </si>
  <si>
    <t>Visits</t>
  </si>
  <si>
    <t>La distribución de los costes del estudio podrá ser modificada mediante un acuerdo interno entre el INVESTIGADOR PRINCIPAL y la FUNDACIÓN. Dada la naturaleza de la modificación, esta no requerirá la autorización del PROMOTOR</t>
  </si>
  <si>
    <t>The distribution of the costs of the study may be amended by an internal agreement between the PRINCIPAL INVESTIGATOR and the FOUNDATION. Due to the nature of the modification, this does not require the authorization of SPONSOR.</t>
  </si>
  <si>
    <t>Importe  Unitario Procedimiento/Visita</t>
  </si>
  <si>
    <t>Servicio al que revierte</t>
  </si>
  <si>
    <t>Importe Máximo Previsto por Paciente</t>
  </si>
  <si>
    <t>NºProcediemientos/Visita Por Paciente</t>
  </si>
  <si>
    <r>
      <rPr>
        <b/>
        <sz val="8"/>
        <rFont val="Tahoma"/>
        <family val="2"/>
      </rPr>
      <t>Servicio Colaborador</t>
    </r>
    <r>
      <rPr>
        <sz val="8"/>
        <rFont val="Tahoma"/>
        <family val="2"/>
      </rPr>
      <t xml:space="preserve"> (Importe NO incluido en Visitas Ordinarias NI incluido en Otros Conceptos. Se Incluye en Redistribución de Costes Y en el COSTE POR PACIENTE)</t>
    </r>
  </si>
  <si>
    <t>Otros Conceptos</t>
  </si>
  <si>
    <t>Servicios Colaboradores</t>
  </si>
  <si>
    <t>Reinversión Para La Investigación</t>
  </si>
  <si>
    <t>15% del presupuesto en caso de "Reinversión Para la Investigación"</t>
  </si>
  <si>
    <t>40% del presupuesto en el caso de "Pago Al Equipo Investigador"</t>
  </si>
  <si>
    <t>El Promotor se compromete a abonar a la Fundación las cantidades correspondientes a costes del estudio aplicando como costes indirectos (gestión y apoyo a la investigación):</t>
  </si>
  <si>
    <t>Los costes indirectos NO incrementan el presupuesto del estudio</t>
  </si>
  <si>
    <t xml:space="preserve">El Investigador Principal declara conocer y aceptar el detalle de pruebas y visitas desglosado en esta memoria económica. </t>
  </si>
  <si>
    <t xml:space="preserve">Con el fin de que la Fundación pueda emitir las facturas correspondientes a estos costes, el Promotor deberá comunicar por escrito a la Fundación periódicamente el importe total que proceda facturar por las visitas que se hayan realizado, detallando el desglose de cada una de estas visitas, incluidos los importes de servicios colaboradores, gastos de gestión y apoyo a la investigación, así como los importes de pruebas extraordinarias efectivamente realizadas. </t>
  </si>
  <si>
    <t>Todos los gastos generados por comisiones bancarias serán asumidos por el PROMOTOR/PAGADOR.</t>
  </si>
  <si>
    <t xml:space="preserve"> </t>
  </si>
  <si>
    <t>Datos para la Emisión de Facturas:</t>
  </si>
  <si>
    <t>Datos para el  Envío de Facturas:</t>
  </si>
  <si>
    <t>Datos de la Entidad Pagadora :</t>
  </si>
  <si>
    <t>Plazo de pago:</t>
  </si>
  <si>
    <t xml:space="preserve">Distribución de los Costes del Estudio </t>
  </si>
  <si>
    <t>Las facturas se emitirán a nombre del PROMOTOR:</t>
  </si>
  <si>
    <t>(1) Visitas Ordinarias +Procedimientos Extraordinarios+Otros Conceptos+Servicios Colaboradores</t>
  </si>
  <si>
    <r>
      <t>Otros Conceptos Previstos</t>
    </r>
    <r>
      <rPr>
        <b/>
        <vertAlign val="subscript"/>
        <sz val="9"/>
        <rFont val="Tahoma"/>
        <family val="2"/>
      </rPr>
      <t xml:space="preserve"> </t>
    </r>
  </si>
  <si>
    <t>Neto Reinversión (85%)</t>
  </si>
  <si>
    <t>Coste Indirecto FUNDACIÓN (15%)</t>
  </si>
  <si>
    <t>Neto Pago Equipo Investigador (60%)</t>
  </si>
  <si>
    <t>Coste Indirecto FUNDACIÓN (40%)</t>
  </si>
  <si>
    <t xml:space="preserve">Pagos Al Equipo Investigador                                                                            </t>
  </si>
  <si>
    <t>( Procedimientos Extraordinarios ,  Otros Conceptos Opcionales y Costes Administrativos NO incluidos)</t>
  </si>
  <si>
    <t>Los importes detallados en esta memoria  NO INCLUYEN IVA</t>
  </si>
  <si>
    <r>
      <t xml:space="preserve">Otros </t>
    </r>
    <r>
      <rPr>
        <b/>
        <sz val="10"/>
        <rFont val="Tahoma"/>
        <family val="2"/>
      </rPr>
      <t>Conceptos Opcionales</t>
    </r>
    <r>
      <rPr>
        <sz val="10"/>
        <rFont val="Tahoma"/>
        <family val="2"/>
      </rPr>
      <t xml:space="preserve">  ( en caso de que tengan lugar, no incluidos en las visitas ordinarias  ni en el coste por paciente, ni en la redistribución de costes)</t>
    </r>
  </si>
  <si>
    <t>Serán abonados antes de la liberación del contrato</t>
  </si>
  <si>
    <t>El Investigador Principal detalla a continuación la distribución interna de los siguientes costes detallados en esta memoria económica:</t>
  </si>
  <si>
    <t>Protocol Code</t>
  </si>
  <si>
    <t>Visist</t>
  </si>
  <si>
    <t>Budget Per visit</t>
  </si>
  <si>
    <t>Test/Procedure</t>
  </si>
  <si>
    <t>Direct Cost per test/procedure</t>
  </si>
  <si>
    <t>Overhead per Procedure (15% FIB)</t>
  </si>
  <si>
    <t>Total Cost per procedure</t>
  </si>
  <si>
    <t>Number of procedures per patient</t>
  </si>
  <si>
    <t>Extraordinary Cost per patient</t>
  </si>
  <si>
    <t>Other Items</t>
  </si>
  <si>
    <t>Task</t>
  </si>
  <si>
    <t>Forecasted Amount  Per Patient</t>
  </si>
  <si>
    <t>Maximun Forecasted Amount</t>
  </si>
  <si>
    <t>Extraordinary Procedures</t>
  </si>
  <si>
    <t>Cooperative Department</t>
  </si>
  <si>
    <t>The Principal Investigator agrees the following breakdown in respect of:</t>
  </si>
  <si>
    <t>( Not included: Administrative Cost, Other Optional Items either Extraordinary Costs)</t>
  </si>
  <si>
    <t>Reinvesting in biomedical research</t>
  </si>
  <si>
    <t>Net (85%)</t>
  </si>
  <si>
    <t>Overhead (FIB 15%)</t>
  </si>
  <si>
    <t>Gross</t>
  </si>
  <si>
    <t>Reinvesting</t>
  </si>
  <si>
    <t>Cooperative Department:</t>
  </si>
  <si>
    <t>Team Member</t>
  </si>
  <si>
    <t>Internal allocation</t>
  </si>
  <si>
    <t>Payments To Team Member</t>
  </si>
  <si>
    <t>The  Sponsor will  pay to the Foundation the amounts in respect of the costs of the study taking into account as overhead:</t>
  </si>
  <si>
    <t>15% over budget in case of reivesting in medical research</t>
  </si>
  <si>
    <t>40% over budget in case of Team Payments.</t>
  </si>
  <si>
    <t>Overhead does not increase the budget.</t>
  </si>
  <si>
    <t>These budget figures do not included VAT</t>
  </si>
  <si>
    <t>Invoicing Details:</t>
  </si>
  <si>
    <t xml:space="preserve">Name: </t>
  </si>
  <si>
    <t xml:space="preserve">VAT number / Tax ID Number: </t>
  </si>
  <si>
    <t xml:space="preserve">Registered Address: </t>
  </si>
  <si>
    <t>Term of Payment</t>
  </si>
  <si>
    <t>IMPORTANTE: CARGA DE  DATOS SÓLO EN CELDAS AZULES</t>
  </si>
  <si>
    <t>Promotor</t>
  </si>
  <si>
    <t>Código Protocolo</t>
  </si>
  <si>
    <t>Nº Pacientes Previstos</t>
  </si>
  <si>
    <t>Importe Total Por Paciente (1)</t>
  </si>
  <si>
    <t>Importe Total del Estudio  (2)</t>
  </si>
  <si>
    <t>(2) Importe Total Por Paciente*Nº Pacientes Previstos+ Costes Administrativos</t>
  </si>
  <si>
    <t>Visitas Ordinarias</t>
  </si>
  <si>
    <t>Visita (Nº / Nombre)</t>
  </si>
  <si>
    <t>Importe Visita</t>
  </si>
  <si>
    <t>Pruebas Ordinarias ( Incluidas en el precio por visita)</t>
  </si>
  <si>
    <t>Total Visitas Ordinarias</t>
  </si>
  <si>
    <t>Las visitas aquí detalladas NO incluyen pruebas ni procedimientoextraordinarios</t>
  </si>
  <si>
    <t>Procedimientos Extraordinarios</t>
  </si>
  <si>
    <t>Las pruebas extraordinarias ,según lo requerido en el protocolo y fuera de la práctica habitual, son las siguientes:</t>
  </si>
  <si>
    <t>Prueba</t>
  </si>
  <si>
    <t>Coste Directo Hospital Por Prueba</t>
  </si>
  <si>
    <t>Coste Indirecto  por prueba (15% FIB)</t>
  </si>
  <si>
    <t>Coste total Unitario de la Prueba</t>
  </si>
  <si>
    <t>Nº de Pruebas por paciente</t>
  </si>
  <si>
    <t>Coste Extraordinario Total Por Paciente</t>
  </si>
  <si>
    <t>Los Costes Directos revierten al Hospital y las tarifas las determina el Centro ( No van incluidos dentro de las Visitas Ordinarias PERO  computan en el Coste Total Por Paciente)</t>
  </si>
  <si>
    <t>El importe correspondiente a pruebas extraordinarias será abonado a favor de la Fundación, que lo revertirá al Hospital</t>
  </si>
  <si>
    <t>Se asume que las visitas y pruebas extraordinarias NO presupuestadas en este documento serán abonadas a la Fundación restando su coste del importe total previsto por paciente.</t>
  </si>
  <si>
    <t>Details of invoices shipment:</t>
  </si>
  <si>
    <t>Details of Payer entity:</t>
  </si>
  <si>
    <t>All expenses generated by bank commissions will be assumed by the SPONSOR</t>
  </si>
  <si>
    <t>Costes del centro</t>
  </si>
  <si>
    <t>Site  Cost</t>
  </si>
  <si>
    <t>Anexo I_MEMORIA ECONÓMICA</t>
  </si>
  <si>
    <t>Schedule I_ FINANCIAL BUDGET</t>
  </si>
  <si>
    <t>Supply of Medication</t>
  </si>
  <si>
    <t>Drugs On Research</t>
  </si>
  <si>
    <t>Comparator drugs</t>
  </si>
  <si>
    <t>Suministro de la Medicación</t>
  </si>
  <si>
    <t>IMPORTANT: DATA UPLOAD IN BLUE CELLS ONLY</t>
  </si>
  <si>
    <t>Placebo</t>
  </si>
  <si>
    <t xml:space="preserve">Reinversión </t>
  </si>
  <si>
    <r>
      <rPr>
        <b/>
        <sz val="8"/>
        <rFont val="Tahoma"/>
        <family val="2"/>
      </rPr>
      <t>Cooperative Departments (Included in cost per patient. (</t>
    </r>
    <r>
      <rPr>
        <sz val="8"/>
        <rFont val="Tahoma"/>
        <family val="2"/>
      </rPr>
      <t>Amount NOT included in Ordinary Visits NOR included in Other Concepts. It is included in Cost Redistribution AND COST PER PATIENT )</t>
    </r>
  </si>
  <si>
    <t xml:space="preserve">They will be paid before the release of the contract </t>
  </si>
  <si>
    <t>Net Investigation team payment (60%)</t>
  </si>
  <si>
    <t>Indirect cost ( FIB 40%)</t>
  </si>
  <si>
    <t>The Principal Investigator agrees declares to know and accept the details of tests and visits detailed in this financial report.</t>
  </si>
  <si>
    <t>In order for the Foundation to issue the invoices corresponding to these costs, the Promoter must periodically notify the Foundation in writing of the total amount to be invoiced for the visits that have been made, detailing the breakdown of each of these visits, including the amounts of collaborating services, management expenses and research support, as well as the amounts of extraordinary tests actually carried out.</t>
  </si>
  <si>
    <t>Likewise, if the number of patients recruited in the Clinical Trial  was lower or superior to the foreseen one in the contract, as well as in the event that any of the recruited patients is not finally complete in accordance with the provisions of protocol of the same one, the Sponsor will communicate it to the Unit of Coordination of Clinical Trial  of the Hospital and to the Foundation in order to realize the regularization that corresponds.</t>
  </si>
  <si>
    <t>Visit (Number /Name)</t>
  </si>
  <si>
    <t>The visits detailed here do NOT include extraordinary tests or procedures.</t>
  </si>
  <si>
    <r>
      <rPr>
        <b/>
        <sz val="10"/>
        <rFont val="Tahoma"/>
        <family val="2"/>
      </rPr>
      <t xml:space="preserve">Other Optional </t>
    </r>
    <r>
      <rPr>
        <b/>
        <sz val="10"/>
        <color indexed="17"/>
        <rFont val="Tahoma"/>
        <family val="2"/>
      </rPr>
      <t>Concepts</t>
    </r>
    <r>
      <rPr>
        <sz val="10"/>
        <color indexed="17"/>
        <rFont val="Tahoma"/>
        <family val="2"/>
      </rPr>
      <t xml:space="preserve"> </t>
    </r>
    <r>
      <rPr>
        <sz val="10"/>
        <rFont val="Tahoma"/>
        <family val="2"/>
      </rPr>
      <t xml:space="preserve"> ( in case they take place, not included in ordinary visits or in the cost per patient, or in the redistribution of costs) </t>
    </r>
  </si>
  <si>
    <t>Reverted to Service</t>
  </si>
  <si>
    <t>Pago a colaboradores</t>
  </si>
  <si>
    <t>Payments to collaborators</t>
  </si>
  <si>
    <t xml:space="preserve"> Number of Patients expected</t>
  </si>
  <si>
    <t>Total Amount Per Patient (1)</t>
  </si>
  <si>
    <t>Total Study Budget  (2)</t>
  </si>
  <si>
    <t>(1) Scheduled Visits + Extraordinary Procedures + Other Concepts + Cooperative Services</t>
  </si>
  <si>
    <t>(2) Total Amount Per Patinet*Nº of expected Patients+ Administrative Costs</t>
  </si>
  <si>
    <t>Procedures ( cost included in Budget Per Visit)</t>
  </si>
  <si>
    <t>Total Scheduled Visits</t>
  </si>
  <si>
    <t>The extraordinary procedures, as required in the protocol and outside of the usual practice, are the following:</t>
  </si>
  <si>
    <t>The Direct Costs revert to the Hospital and the rates are determined by the Site (They are not included within the Scheduled Visits BUT they are computed in the Total Cost Per Patient)</t>
  </si>
  <si>
    <t>The amount corresponding to extraordinary procedures will be paid in favor of the Foundation, which will revert it to the Hospital.</t>
  </si>
  <si>
    <t xml:space="preserve">It is assumed that the extraordinary visits and procedures NOT budgeted in this document will be paid to the Foundation by subtracting its estimated total cost per patient. </t>
  </si>
  <si>
    <t>Other Expected Concepts</t>
  </si>
  <si>
    <t>Unit Cost Procedure/Visit</t>
  </si>
  <si>
    <t>Maximun Cost Expected Per Patient</t>
  </si>
  <si>
    <t>Number of procedures/Visit per patient</t>
  </si>
  <si>
    <t>EMAIL</t>
  </si>
  <si>
    <t>EMAIL:</t>
  </si>
  <si>
    <t>cost of registering, document management and archiving</t>
  </si>
  <si>
    <t>costes de registro, gestión documental y archivo del ENSAYO</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</si>
</sst>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0.00\ &quot;€&quot;"/>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
    <numFmt numFmtId="173" formatCode="0.0%"/>
    <numFmt numFmtId="174" formatCode="#,##0_ ;[Red]\-#,##0\ "/>
  </numFmts>
  <fonts count="71">
    <font>
      <sz val="10"/>
      <name val="Arial"/>
      <family val="0"/>
    </font>
    <font>
      <sz val="8"/>
      <name val="Arial"/>
      <family val="2"/>
    </font>
    <font>
      <sz val="10"/>
      <name val="Tahoma"/>
      <family val="2"/>
    </font>
    <font>
      <b/>
      <sz val="11"/>
      <name val="Tahoma"/>
      <family val="2"/>
    </font>
    <font>
      <sz val="8"/>
      <name val="Tahoma"/>
      <family val="2"/>
    </font>
    <font>
      <b/>
      <sz val="14"/>
      <name val="Tahoma"/>
      <family val="2"/>
    </font>
    <font>
      <b/>
      <vertAlign val="subscript"/>
      <sz val="9"/>
      <name val="Tahoma"/>
      <family val="2"/>
    </font>
    <font>
      <b/>
      <sz val="10"/>
      <name val="Tahoma"/>
      <family val="2"/>
    </font>
    <font>
      <b/>
      <sz val="10"/>
      <name val="Arial"/>
      <family val="2"/>
    </font>
    <font>
      <b/>
      <sz val="9"/>
      <name val="Tahoma"/>
      <family val="2"/>
    </font>
    <font>
      <sz val="9"/>
      <name val="Tahoma"/>
      <family val="2"/>
    </font>
    <font>
      <b/>
      <sz val="8"/>
      <name val="Tahoma"/>
      <family val="2"/>
    </font>
    <font>
      <b/>
      <u val="single"/>
      <sz val="10"/>
      <name val="Tahoma"/>
      <family val="2"/>
    </font>
    <font>
      <b/>
      <strike/>
      <sz val="10"/>
      <name val="Tahoma"/>
      <family val="2"/>
    </font>
    <font>
      <sz val="10"/>
      <color indexed="17"/>
      <name val="Tahoma"/>
      <family val="2"/>
    </font>
    <font>
      <b/>
      <sz val="10"/>
      <color indexed="17"/>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30"/>
      <name val="Tahoma"/>
      <family val="2"/>
    </font>
    <font>
      <sz val="10"/>
      <color indexed="30"/>
      <name val="Arial"/>
      <family val="2"/>
    </font>
    <font>
      <b/>
      <sz val="10"/>
      <color indexed="30"/>
      <name val="Arial"/>
      <family val="2"/>
    </font>
    <font>
      <sz val="8"/>
      <color indexed="10"/>
      <name val="Arial"/>
      <family val="2"/>
    </font>
    <font>
      <sz val="10"/>
      <color indexed="10"/>
      <name val="Tahoma"/>
      <family val="2"/>
    </font>
    <font>
      <b/>
      <sz val="11"/>
      <color indexed="10"/>
      <name val="Tahoma"/>
      <family val="2"/>
    </font>
    <font>
      <b/>
      <sz val="10"/>
      <color indexed="10"/>
      <name val="Tahoma"/>
      <family val="2"/>
    </font>
    <font>
      <strike/>
      <sz val="10"/>
      <color indexed="30"/>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70C0"/>
      <name val="Tahoma"/>
      <family val="2"/>
    </font>
    <font>
      <sz val="10"/>
      <color rgb="FF0070C0"/>
      <name val="Arial"/>
      <family val="2"/>
    </font>
    <font>
      <b/>
      <sz val="10"/>
      <color rgb="FF0070C0"/>
      <name val="Arial"/>
      <family val="2"/>
    </font>
    <font>
      <sz val="8"/>
      <color rgb="FFFF0000"/>
      <name val="Arial"/>
      <family val="2"/>
    </font>
    <font>
      <sz val="10"/>
      <color rgb="FFFF0000"/>
      <name val="Tahoma"/>
      <family val="2"/>
    </font>
    <font>
      <b/>
      <sz val="11"/>
      <color rgb="FFFF0000"/>
      <name val="Tahoma"/>
      <family val="2"/>
    </font>
    <font>
      <b/>
      <sz val="10"/>
      <color rgb="FFFF0000"/>
      <name val="Tahoma"/>
      <family val="2"/>
    </font>
    <font>
      <strike/>
      <sz val="10"/>
      <color rgb="FF0070C0"/>
      <name val="Tahoma"/>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6" tint="0.79997998476028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medium"/>
      <bottom style="medium"/>
    </border>
    <border>
      <left style="thin"/>
      <right style="thin"/>
      <top style="thin"/>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1" fillId="28"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56" fillId="20"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31">
    <xf numFmtId="0" fontId="0" fillId="0" borderId="0" xfId="0" applyAlignment="1">
      <alignment/>
    </xf>
    <xf numFmtId="0" fontId="2" fillId="0" borderId="0" xfId="0" applyFont="1" applyAlignment="1">
      <alignment/>
    </xf>
    <xf numFmtId="167" fontId="2" fillId="0" borderId="10" xfId="0" applyNumberFormat="1" applyFont="1" applyBorder="1" applyAlignment="1">
      <alignment horizontal="center"/>
    </xf>
    <xf numFmtId="167" fontId="2" fillId="0" borderId="11" xfId="0" applyNumberFormat="1" applyFont="1" applyBorder="1" applyAlignment="1">
      <alignment horizontal="center"/>
    </xf>
    <xf numFmtId="0" fontId="2" fillId="0" borderId="0" xfId="0" applyFont="1" applyBorder="1" applyAlignment="1">
      <alignment horizontal="left"/>
    </xf>
    <xf numFmtId="0" fontId="2" fillId="0" borderId="0" xfId="0" applyFont="1" applyFill="1" applyBorder="1" applyAlignment="1">
      <alignment/>
    </xf>
    <xf numFmtId="167" fontId="2" fillId="0" borderId="0" xfId="0" applyNumberFormat="1" applyFont="1" applyFill="1" applyBorder="1" applyAlignment="1">
      <alignment horizontal="justify" vertical="justify" wrapText="1"/>
    </xf>
    <xf numFmtId="0" fontId="2" fillId="0" borderId="0" xfId="0" applyFont="1" applyFill="1" applyBorder="1" applyAlignment="1">
      <alignment horizontal="center"/>
    </xf>
    <xf numFmtId="0" fontId="2" fillId="0" borderId="0" xfId="0" applyFont="1" applyFill="1" applyBorder="1" applyAlignment="1">
      <alignment/>
    </xf>
    <xf numFmtId="0" fontId="7" fillId="0" borderId="0" xfId="0" applyFont="1" applyFill="1" applyBorder="1" applyAlignment="1">
      <alignment horizontal="center"/>
    </xf>
    <xf numFmtId="0" fontId="2" fillId="0" borderId="0" xfId="0" applyFont="1" applyFill="1" applyBorder="1" applyAlignment="1">
      <alignment wrapText="1"/>
    </xf>
    <xf numFmtId="167" fontId="7" fillId="0" borderId="0" xfId="0" applyNumberFormat="1" applyFont="1" applyFill="1" applyBorder="1" applyAlignment="1">
      <alignment/>
    </xf>
    <xf numFmtId="167" fontId="7" fillId="0" borderId="0" xfId="0" applyNumberFormat="1" applyFont="1" applyFill="1" applyBorder="1" applyAlignment="1">
      <alignment horizontal="center"/>
    </xf>
    <xf numFmtId="0" fontId="2" fillId="0" borderId="0" xfId="0" applyFont="1" applyFill="1" applyBorder="1" applyAlignment="1">
      <alignment horizontal="left" vertical="top" wrapText="1"/>
    </xf>
    <xf numFmtId="167" fontId="2" fillId="0" borderId="0" xfId="0" applyNumberFormat="1" applyFont="1" applyBorder="1" applyAlignment="1">
      <alignment horizontal="center"/>
    </xf>
    <xf numFmtId="167" fontId="2" fillId="0" borderId="0" xfId="0" applyNumberFormat="1" applyFont="1" applyFill="1" applyBorder="1" applyAlignment="1">
      <alignment/>
    </xf>
    <xf numFmtId="0" fontId="2" fillId="0" borderId="0" xfId="0" applyFont="1" applyFill="1" applyBorder="1" applyAlignment="1">
      <alignment vertical="top" wrapText="1"/>
    </xf>
    <xf numFmtId="0" fontId="2" fillId="0" borderId="0" xfId="0" applyFont="1" applyAlignment="1">
      <alignment horizontal="left"/>
    </xf>
    <xf numFmtId="0" fontId="2" fillId="0" borderId="0" xfId="0" applyFont="1" applyFill="1" applyBorder="1" applyAlignment="1">
      <alignment horizontal="left" wrapText="1"/>
    </xf>
    <xf numFmtId="0" fontId="10" fillId="0" borderId="0" xfId="0" applyFont="1" applyAlignment="1">
      <alignment/>
    </xf>
    <xf numFmtId="0" fontId="3" fillId="0" borderId="0" xfId="0" applyFont="1" applyFill="1" applyBorder="1" applyAlignment="1">
      <alignment horizontal="center"/>
    </xf>
    <xf numFmtId="0" fontId="2" fillId="0" borderId="0" xfId="0" applyNumberFormat="1" applyFont="1" applyBorder="1" applyAlignment="1">
      <alignment horizontal="left" vertical="center" wrapText="1"/>
    </xf>
    <xf numFmtId="0" fontId="62" fillId="0" borderId="0" xfId="0" applyFont="1" applyBorder="1" applyAlignment="1">
      <alignment horizontal="center" vertical="center" wrapText="1"/>
    </xf>
    <xf numFmtId="8" fontId="0" fillId="0" borderId="12" xfId="0" applyNumberFormat="1" applyBorder="1" applyAlignment="1">
      <alignment/>
    </xf>
    <xf numFmtId="8" fontId="2" fillId="0" borderId="12" xfId="0" applyNumberFormat="1" applyFont="1" applyFill="1" applyBorder="1" applyAlignment="1">
      <alignment vertical="center"/>
    </xf>
    <xf numFmtId="8" fontId="0" fillId="0" borderId="0" xfId="0" applyNumberFormat="1" applyBorder="1" applyAlignment="1">
      <alignment vertical="center"/>
    </xf>
    <xf numFmtId="8" fontId="2" fillId="0" borderId="0" xfId="0" applyNumberFormat="1" applyFont="1" applyFill="1" applyBorder="1" applyAlignment="1">
      <alignment vertical="center"/>
    </xf>
    <xf numFmtId="0" fontId="2" fillId="0" borderId="0" xfId="0" applyFont="1" applyBorder="1" applyAlignment="1">
      <alignment/>
    </xf>
    <xf numFmtId="0" fontId="63" fillId="0" borderId="0" xfId="0" applyFont="1" applyBorder="1" applyAlignment="1">
      <alignment horizontal="left" wrapText="1"/>
    </xf>
    <xf numFmtId="0" fontId="0" fillId="0" borderId="0" xfId="0" applyBorder="1" applyAlignment="1">
      <alignment horizontal="left" wrapText="1"/>
    </xf>
    <xf numFmtId="174" fontId="64"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2" fillId="0" borderId="0" xfId="0" applyFont="1" applyBorder="1" applyAlignment="1">
      <alignment horizontal="center"/>
    </xf>
    <xf numFmtId="8" fontId="8" fillId="0" borderId="0" xfId="0" applyNumberFormat="1" applyFont="1" applyBorder="1" applyAlignment="1">
      <alignment/>
    </xf>
    <xf numFmtId="0" fontId="4" fillId="0" borderId="0" xfId="0" applyFont="1" applyBorder="1" applyAlignment="1">
      <alignment horizontal="left"/>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167" fontId="7" fillId="0" borderId="0" xfId="0" applyNumberFormat="1" applyFont="1" applyBorder="1" applyAlignment="1">
      <alignment/>
    </xf>
    <xf numFmtId="10" fontId="7" fillId="0" borderId="0" xfId="0" applyNumberFormat="1" applyFont="1" applyFill="1" applyBorder="1" applyAlignment="1">
      <alignment horizont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xf>
    <xf numFmtId="167" fontId="7" fillId="0" borderId="0" xfId="0" applyNumberFormat="1" applyFont="1" applyBorder="1" applyAlignment="1">
      <alignment horizontal="right"/>
    </xf>
    <xf numFmtId="8" fontId="8" fillId="32" borderId="12" xfId="0" applyNumberFormat="1" applyFont="1" applyFill="1" applyBorder="1" applyAlignment="1">
      <alignment/>
    </xf>
    <xf numFmtId="167" fontId="7" fillId="32" borderId="0" xfId="0" applyNumberFormat="1" applyFont="1" applyFill="1" applyAlignment="1">
      <alignment/>
    </xf>
    <xf numFmtId="0" fontId="65" fillId="0" borderId="0" xfId="0" applyFont="1" applyBorder="1" applyAlignment="1">
      <alignment horizontal="left" vertical="top" wrapText="1"/>
    </xf>
    <xf numFmtId="167" fontId="2" fillId="0" borderId="12" xfId="0" applyNumberFormat="1" applyFont="1" applyFill="1" applyBorder="1" applyAlignment="1">
      <alignment horizontal="center"/>
    </xf>
    <xf numFmtId="0" fontId="66" fillId="0" borderId="0" xfId="0" applyFont="1" applyAlignment="1">
      <alignment/>
    </xf>
    <xf numFmtId="167" fontId="7" fillId="32" borderId="15" xfId="0" applyNumberFormat="1" applyFont="1" applyFill="1" applyBorder="1" applyAlignment="1">
      <alignment horizontal="center"/>
    </xf>
    <xf numFmtId="0" fontId="4" fillId="0" borderId="0" xfId="0" applyFont="1" applyBorder="1" applyAlignment="1">
      <alignment horizontal="left" vertical="center"/>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justify"/>
    </xf>
    <xf numFmtId="0" fontId="10" fillId="0" borderId="0" xfId="0" applyFont="1" applyBorder="1" applyAlignment="1">
      <alignment/>
    </xf>
    <xf numFmtId="167" fontId="7" fillId="0" borderId="0" xfId="0" applyNumberFormat="1" applyFont="1" applyFill="1" applyBorder="1" applyAlignment="1">
      <alignment horizontal="right"/>
    </xf>
    <xf numFmtId="0" fontId="9" fillId="0" borderId="12" xfId="0" applyFont="1" applyFill="1" applyBorder="1" applyAlignment="1">
      <alignment horizontal="center" vertical="center"/>
    </xf>
    <xf numFmtId="8" fontId="0" fillId="33" borderId="12" xfId="0" applyNumberFormat="1" applyFill="1" applyBorder="1" applyAlignment="1">
      <alignment/>
    </xf>
    <xf numFmtId="8" fontId="0" fillId="33" borderId="12" xfId="0" applyNumberFormat="1" applyFill="1" applyBorder="1" applyAlignment="1">
      <alignment vertical="center"/>
    </xf>
    <xf numFmtId="174" fontId="64" fillId="33" borderId="12" xfId="0" applyNumberFormat="1" applyFont="1" applyFill="1" applyBorder="1" applyAlignment="1">
      <alignment horizontal="center" vertical="center"/>
    </xf>
    <xf numFmtId="167" fontId="2" fillId="33" borderId="12" xfId="0" applyNumberFormat="1" applyFont="1" applyFill="1" applyBorder="1" applyAlignment="1">
      <alignment horizontal="right"/>
    </xf>
    <xf numFmtId="167" fontId="2" fillId="33" borderId="16" xfId="0" applyNumberFormat="1" applyFont="1" applyFill="1" applyBorder="1" applyAlignment="1">
      <alignment horizontal="right"/>
    </xf>
    <xf numFmtId="0" fontId="2" fillId="33" borderId="12" xfId="0" applyFont="1" applyFill="1" applyBorder="1" applyAlignment="1">
      <alignment/>
    </xf>
    <xf numFmtId="0" fontId="2" fillId="33" borderId="16" xfId="0" applyFont="1" applyFill="1" applyBorder="1" applyAlignment="1">
      <alignment/>
    </xf>
    <xf numFmtId="0" fontId="2" fillId="33" borderId="10" xfId="0" applyFont="1" applyFill="1" applyBorder="1" applyAlignment="1">
      <alignment/>
    </xf>
    <xf numFmtId="0" fontId="2" fillId="33" borderId="11" xfId="0" applyFont="1" applyFill="1" applyBorder="1" applyAlignment="1">
      <alignment/>
    </xf>
    <xf numFmtId="8" fontId="2" fillId="0" borderId="12" xfId="0" applyNumberFormat="1" applyFont="1" applyBorder="1" applyAlignment="1">
      <alignment horizontal="right"/>
    </xf>
    <xf numFmtId="8" fontId="2" fillId="0" borderId="16" xfId="0" applyNumberFormat="1" applyFont="1" applyBorder="1" applyAlignment="1">
      <alignment horizontal="right"/>
    </xf>
    <xf numFmtId="167" fontId="2" fillId="33" borderId="12" xfId="0" applyNumberFormat="1" applyFont="1" applyFill="1" applyBorder="1" applyAlignment="1">
      <alignment horizontal="center"/>
    </xf>
    <xf numFmtId="167" fontId="2" fillId="33" borderId="16" xfId="0" applyNumberFormat="1" applyFont="1" applyFill="1" applyBorder="1" applyAlignment="1">
      <alignment horizontal="center"/>
    </xf>
    <xf numFmtId="10" fontId="2" fillId="33" borderId="12" xfId="0" applyNumberFormat="1" applyFont="1" applyFill="1" applyBorder="1" applyAlignment="1">
      <alignment horizontal="center"/>
    </xf>
    <xf numFmtId="0" fontId="67" fillId="0" borderId="0" xfId="0" applyFont="1" applyAlignment="1">
      <alignment/>
    </xf>
    <xf numFmtId="0" fontId="9" fillId="34" borderId="12" xfId="0" applyFont="1" applyFill="1" applyBorder="1" applyAlignment="1">
      <alignment horizontal="center" vertical="center" wrapText="1"/>
    </xf>
    <xf numFmtId="8" fontId="2" fillId="0" borderId="12" xfId="0" applyNumberFormat="1" applyFont="1" applyBorder="1" applyAlignment="1">
      <alignment/>
    </xf>
    <xf numFmtId="0" fontId="9" fillId="34" borderId="12" xfId="0" applyFont="1" applyFill="1" applyBorder="1" applyAlignment="1">
      <alignment horizontal="center" vertical="center" wrapText="1"/>
    </xf>
    <xf numFmtId="0" fontId="2" fillId="0" borderId="0" xfId="0" applyFont="1" applyFill="1" applyAlignment="1">
      <alignment horizontal="left"/>
    </xf>
    <xf numFmtId="0" fontId="0" fillId="0" borderId="0" xfId="0" applyFill="1" applyAlignment="1">
      <alignment/>
    </xf>
    <xf numFmtId="0" fontId="68" fillId="0" borderId="0" xfId="0" applyFont="1" applyAlignment="1">
      <alignment/>
    </xf>
    <xf numFmtId="0" fontId="5" fillId="35" borderId="0" xfId="0" applyFont="1" applyFill="1" applyBorder="1" applyAlignment="1">
      <alignment horizontal="center"/>
    </xf>
    <xf numFmtId="0" fontId="2" fillId="33" borderId="12" xfId="0" applyFont="1" applyFill="1" applyBorder="1" applyAlignment="1">
      <alignment horizontal="left"/>
    </xf>
    <xf numFmtId="167" fontId="2" fillId="33" borderId="12" xfId="0" applyNumberFormat="1" applyFont="1" applyFill="1" applyBorder="1" applyAlignment="1">
      <alignment horizontal="left"/>
    </xf>
    <xf numFmtId="8" fontId="2" fillId="0" borderId="12" xfId="0" applyNumberFormat="1" applyFont="1" applyBorder="1" applyAlignment="1">
      <alignment horizontal="left"/>
    </xf>
    <xf numFmtId="10" fontId="2" fillId="0" borderId="12" xfId="0" applyNumberFormat="1" applyFont="1" applyFill="1" applyBorder="1" applyAlignment="1">
      <alignment horizontal="center"/>
    </xf>
    <xf numFmtId="0" fontId="2" fillId="33" borderId="10" xfId="0" applyFont="1" applyFill="1" applyBorder="1" applyAlignment="1">
      <alignment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wrapText="1"/>
    </xf>
    <xf numFmtId="167" fontId="7" fillId="32" borderId="17" xfId="0" applyNumberFormat="1" applyFont="1" applyFill="1" applyBorder="1" applyAlignment="1">
      <alignment horizontal="center"/>
    </xf>
    <xf numFmtId="167" fontId="2" fillId="33" borderId="12" xfId="0" applyNumberFormat="1" applyFont="1" applyFill="1" applyBorder="1" applyAlignment="1">
      <alignment horizontal="center" vertical="center"/>
    </xf>
    <xf numFmtId="0" fontId="2" fillId="33" borderId="0" xfId="0" applyFont="1" applyFill="1" applyAlignment="1">
      <alignment horizontal="center"/>
    </xf>
    <xf numFmtId="0" fontId="52" fillId="33" borderId="0" xfId="46" applyFill="1" applyAlignment="1" applyProtection="1">
      <alignment horizontal="center"/>
      <protection/>
    </xf>
    <xf numFmtId="0" fontId="2" fillId="0" borderId="0" xfId="0" applyFont="1" applyAlignment="1">
      <alignment horizontal="left"/>
    </xf>
    <xf numFmtId="0" fontId="13" fillId="0" borderId="0" xfId="0" applyFont="1" applyFill="1" applyBorder="1" applyAlignment="1">
      <alignment horizontal="left" vertical="top" wrapText="1"/>
    </xf>
    <xf numFmtId="0" fontId="2" fillId="33" borderId="0" xfId="0" applyFont="1" applyFill="1" applyAlignment="1">
      <alignment horizontal="center"/>
    </xf>
    <xf numFmtId="0" fontId="2" fillId="0" borderId="0" xfId="0" applyFont="1" applyFill="1" applyBorder="1" applyAlignment="1">
      <alignment horizontal="left" vertical="top" wrapText="1"/>
    </xf>
    <xf numFmtId="0" fontId="2" fillId="0" borderId="0" xfId="0" applyFont="1" applyFill="1" applyBorder="1" applyAlignment="1">
      <alignment horizontal="left" wrapText="1"/>
    </xf>
    <xf numFmtId="0" fontId="7" fillId="0" borderId="0" xfId="0" applyFont="1" applyFill="1" applyBorder="1" applyAlignment="1">
      <alignment horizontal="left" vertical="top" wrapText="1"/>
    </xf>
    <xf numFmtId="0" fontId="2" fillId="33" borderId="12" xfId="0" applyFont="1" applyFill="1" applyBorder="1" applyAlignment="1">
      <alignment horizontal="left" wrapText="1"/>
    </xf>
    <xf numFmtId="0" fontId="2" fillId="33" borderId="10" xfId="0" applyFont="1" applyFill="1" applyBorder="1" applyAlignment="1">
      <alignment horizontal="left" wrapText="1"/>
    </xf>
    <xf numFmtId="0" fontId="2" fillId="33" borderId="18" xfId="0" applyFont="1" applyFill="1" applyBorder="1" applyAlignment="1">
      <alignment horizontal="left"/>
    </xf>
    <xf numFmtId="0" fontId="2" fillId="33" borderId="12" xfId="0" applyFont="1" applyFill="1" applyBorder="1" applyAlignment="1">
      <alignment horizontal="left"/>
    </xf>
    <xf numFmtId="0" fontId="2" fillId="33" borderId="12" xfId="0" applyFont="1" applyFill="1" applyBorder="1" applyAlignment="1">
      <alignment horizontal="center" wrapText="1"/>
    </xf>
    <xf numFmtId="0" fontId="2" fillId="33" borderId="10" xfId="0" applyFont="1" applyFill="1" applyBorder="1" applyAlignment="1">
      <alignment horizontal="center" wrapText="1"/>
    </xf>
    <xf numFmtId="0" fontId="2" fillId="33" borderId="19" xfId="0" applyFont="1" applyFill="1" applyBorder="1" applyAlignment="1">
      <alignment horizontal="left"/>
    </xf>
    <xf numFmtId="0" fontId="2" fillId="33" borderId="16" xfId="0" applyFont="1" applyFill="1" applyBorder="1" applyAlignment="1">
      <alignment horizontal="left"/>
    </xf>
    <xf numFmtId="167" fontId="2" fillId="0" borderId="12" xfId="0" applyNumberFormat="1" applyFont="1" applyFill="1" applyBorder="1" applyAlignment="1">
      <alignment horizontal="right"/>
    </xf>
    <xf numFmtId="0" fontId="2" fillId="0" borderId="12" xfId="0" applyFont="1" applyFill="1" applyBorder="1" applyAlignment="1">
      <alignment horizontal="left"/>
    </xf>
    <xf numFmtId="0" fontId="2" fillId="33" borderId="0" xfId="0" applyFont="1" applyFill="1" applyAlignment="1">
      <alignment horizontal="left"/>
    </xf>
    <xf numFmtId="0" fontId="52" fillId="33" borderId="0" xfId="46" applyFill="1" applyAlignment="1" applyProtection="1">
      <alignment horizontal="left"/>
      <protection/>
    </xf>
    <xf numFmtId="0" fontId="9" fillId="0" borderId="12" xfId="0" applyFont="1" applyFill="1" applyBorder="1" applyAlignment="1">
      <alignment horizontal="center" vertical="center" wrapText="1"/>
    </xf>
    <xf numFmtId="0" fontId="66" fillId="0" borderId="0" xfId="0" applyFont="1" applyFill="1" applyBorder="1" applyAlignment="1">
      <alignment horizontal="left" wrapText="1"/>
    </xf>
    <xf numFmtId="0" fontId="9" fillId="0" borderId="12" xfId="0" applyFont="1" applyFill="1" applyBorder="1" applyAlignment="1">
      <alignment horizontal="center" vertical="center"/>
    </xf>
    <xf numFmtId="0" fontId="2" fillId="33" borderId="20" xfId="0" applyFont="1" applyFill="1" applyBorder="1" applyAlignment="1">
      <alignment horizontal="left"/>
    </xf>
    <xf numFmtId="0" fontId="2" fillId="33" borderId="0"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xf>
    <xf numFmtId="0" fontId="2" fillId="33" borderId="23" xfId="0" applyFont="1" applyFill="1" applyBorder="1" applyAlignment="1">
      <alignment horizontal="left"/>
    </xf>
    <xf numFmtId="0" fontId="2" fillId="33" borderId="24" xfId="0" applyFont="1" applyFill="1" applyBorder="1" applyAlignment="1">
      <alignment horizontal="left"/>
    </xf>
    <xf numFmtId="0" fontId="2" fillId="33" borderId="25" xfId="0" applyFont="1" applyFill="1" applyBorder="1" applyAlignment="1">
      <alignment horizontal="left"/>
    </xf>
    <xf numFmtId="0" fontId="2" fillId="33" borderId="26" xfId="0" applyFont="1" applyFill="1" applyBorder="1" applyAlignment="1">
      <alignment horizontal="left"/>
    </xf>
    <xf numFmtId="0" fontId="2" fillId="33" borderId="27" xfId="0" applyFont="1" applyFill="1" applyBorder="1" applyAlignment="1">
      <alignment horizontal="left"/>
    </xf>
    <xf numFmtId="0" fontId="2" fillId="33" borderId="28" xfId="0" applyFont="1" applyFill="1" applyBorder="1" applyAlignment="1">
      <alignment horizontal="left"/>
    </xf>
    <xf numFmtId="0" fontId="3" fillId="36" borderId="29" xfId="0" applyFont="1" applyFill="1" applyBorder="1" applyAlignment="1">
      <alignment horizontal="center"/>
    </xf>
    <xf numFmtId="0" fontId="3" fillId="36" borderId="30" xfId="0" applyFont="1" applyFill="1" applyBorder="1" applyAlignment="1">
      <alignment horizontal="center"/>
    </xf>
    <xf numFmtId="0" fontId="3" fillId="36" borderId="31" xfId="0" applyFont="1" applyFill="1" applyBorder="1" applyAlignment="1">
      <alignment horizontal="center"/>
    </xf>
    <xf numFmtId="0" fontId="2" fillId="33" borderId="32" xfId="0"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0" borderId="35" xfId="0" applyFont="1" applyBorder="1" applyAlignment="1">
      <alignment horizontal="center"/>
    </xf>
    <xf numFmtId="0" fontId="2" fillId="0" borderId="13"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33" borderId="39" xfId="0" applyFont="1" applyFill="1" applyBorder="1" applyAlignment="1">
      <alignment horizontal="left"/>
    </xf>
    <xf numFmtId="0" fontId="2" fillId="33" borderId="40" xfId="0" applyFont="1" applyFill="1" applyBorder="1" applyAlignment="1">
      <alignment horizontal="left"/>
    </xf>
    <xf numFmtId="0" fontId="2" fillId="33" borderId="41" xfId="0" applyFont="1" applyFill="1" applyBorder="1" applyAlignment="1">
      <alignment horizontal="left"/>
    </xf>
    <xf numFmtId="0" fontId="2" fillId="33" borderId="42" xfId="0" applyFont="1" applyFill="1" applyBorder="1" applyAlignment="1">
      <alignment horizontal="left"/>
    </xf>
    <xf numFmtId="0" fontId="2" fillId="33" borderId="43" xfId="0" applyFont="1" applyFill="1" applyBorder="1" applyAlignment="1">
      <alignment horizontal="left"/>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0" xfId="0" applyFont="1" applyBorder="1" applyAlignment="1">
      <alignment horizontal="center" vertical="center" wrapText="1"/>
    </xf>
    <xf numFmtId="0" fontId="2" fillId="33" borderId="44" xfId="0" applyFont="1" applyFill="1" applyBorder="1" applyAlignment="1">
      <alignment horizontal="center"/>
    </xf>
    <xf numFmtId="0" fontId="2" fillId="33" borderId="45" xfId="0" applyFont="1" applyFill="1" applyBorder="1" applyAlignment="1">
      <alignment horizontal="center"/>
    </xf>
    <xf numFmtId="0" fontId="2" fillId="33" borderId="46" xfId="0" applyFont="1" applyFill="1" applyBorder="1" applyAlignment="1">
      <alignment horizontal="center"/>
    </xf>
    <xf numFmtId="0" fontId="4" fillId="0" borderId="3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5" xfId="0" applyFont="1" applyBorder="1" applyAlignment="1">
      <alignment horizontal="left" vertical="center" wrapText="1"/>
    </xf>
    <xf numFmtId="0" fontId="2" fillId="0" borderId="13" xfId="0" applyFont="1" applyBorder="1" applyAlignment="1">
      <alignment horizontal="left" vertical="center" wrapText="1"/>
    </xf>
    <xf numFmtId="0" fontId="2" fillId="33" borderId="18" xfId="0" applyFont="1" applyFill="1" applyBorder="1" applyAlignment="1">
      <alignment horizontal="left" vertical="center" wrapText="1"/>
    </xf>
    <xf numFmtId="0" fontId="2" fillId="33" borderId="12" xfId="0" applyFont="1" applyFill="1" applyBorder="1" applyAlignment="1">
      <alignment horizontal="left" vertical="center"/>
    </xf>
    <xf numFmtId="0" fontId="2" fillId="33" borderId="18" xfId="0" applyFont="1" applyFill="1" applyBorder="1" applyAlignment="1">
      <alignment vertical="top" wrapText="1"/>
    </xf>
    <xf numFmtId="0" fontId="2" fillId="33" borderId="12" xfId="0" applyFont="1" applyFill="1" applyBorder="1" applyAlignment="1">
      <alignment vertical="top"/>
    </xf>
    <xf numFmtId="0" fontId="2" fillId="33" borderId="19" xfId="0" applyFont="1" applyFill="1" applyBorder="1" applyAlignment="1">
      <alignment horizontal="center"/>
    </xf>
    <xf numFmtId="0" fontId="2" fillId="33" borderId="16" xfId="0" applyFont="1" applyFill="1" applyBorder="1" applyAlignment="1">
      <alignment horizontal="center"/>
    </xf>
    <xf numFmtId="0" fontId="63" fillId="33" borderId="44" xfId="0" applyFont="1" applyFill="1" applyBorder="1" applyAlignment="1">
      <alignment horizontal="left" wrapText="1"/>
    </xf>
    <xf numFmtId="0" fontId="63" fillId="33" borderId="46" xfId="0" applyFont="1" applyFill="1" applyBorder="1" applyAlignment="1">
      <alignment horizontal="left" wrapText="1"/>
    </xf>
    <xf numFmtId="0" fontId="63" fillId="33" borderId="12" xfId="0" applyFont="1" applyFill="1" applyBorder="1" applyAlignment="1">
      <alignment horizontal="left" wrapText="1"/>
    </xf>
    <xf numFmtId="0" fontId="0" fillId="33" borderId="12" xfId="0" applyFill="1" applyBorder="1" applyAlignment="1">
      <alignment horizontal="left" wrapText="1"/>
    </xf>
    <xf numFmtId="0" fontId="2" fillId="0" borderId="0" xfId="0" applyFont="1" applyAlignment="1">
      <alignment horizontal="center"/>
    </xf>
    <xf numFmtId="0" fontId="2" fillId="33" borderId="16" xfId="0" applyFont="1" applyFill="1" applyBorder="1" applyAlignment="1">
      <alignment horizontal="center" wrapText="1"/>
    </xf>
    <xf numFmtId="0" fontId="2" fillId="33" borderId="11" xfId="0" applyFont="1" applyFill="1" applyBorder="1" applyAlignment="1">
      <alignment horizontal="center" wrapText="1"/>
    </xf>
    <xf numFmtId="0" fontId="2" fillId="0" borderId="0" xfId="0" applyFont="1" applyBorder="1" applyAlignment="1">
      <alignment horizontal="center" wrapText="1"/>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10" fillId="33" borderId="53" xfId="0" applyFont="1" applyFill="1" applyBorder="1" applyAlignment="1">
      <alignment horizontal="center" vertical="center"/>
    </xf>
    <xf numFmtId="0" fontId="10" fillId="33" borderId="54" xfId="0" applyFont="1" applyFill="1" applyBorder="1" applyAlignment="1">
      <alignment horizontal="center" vertical="center"/>
    </xf>
    <xf numFmtId="0" fontId="10" fillId="33" borderId="24" xfId="0" applyFont="1" applyFill="1" applyBorder="1" applyAlignment="1">
      <alignment horizontal="center" vertical="center"/>
    </xf>
    <xf numFmtId="0" fontId="10" fillId="33" borderId="28" xfId="0" applyFont="1" applyFill="1" applyBorder="1" applyAlignment="1">
      <alignment horizontal="center" vertical="center"/>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8" xfId="0" applyFont="1" applyBorder="1" applyAlignment="1">
      <alignment horizontal="center" vertical="center" wrapText="1"/>
    </xf>
    <xf numFmtId="0" fontId="2" fillId="33" borderId="12" xfId="0" applyFont="1" applyFill="1" applyBorder="1" applyAlignment="1">
      <alignment horizontal="left" vertical="top" wrapText="1"/>
    </xf>
    <xf numFmtId="0" fontId="2" fillId="33" borderId="10" xfId="0" applyFont="1" applyFill="1" applyBorder="1" applyAlignment="1">
      <alignment horizontal="left" vertical="top" wrapText="1"/>
    </xf>
    <xf numFmtId="167" fontId="2" fillId="0" borderId="53" xfId="0" applyNumberFormat="1" applyFont="1" applyBorder="1" applyAlignment="1">
      <alignment horizontal="center" vertical="center"/>
    </xf>
    <xf numFmtId="0" fontId="2" fillId="0" borderId="54" xfId="0" applyFont="1"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2" fillId="0" borderId="0" xfId="0" applyNumberFormat="1" applyFont="1" applyBorder="1" applyAlignment="1">
      <alignment horizontal="left" vertical="center" wrapText="1"/>
    </xf>
    <xf numFmtId="0" fontId="9" fillId="34" borderId="12" xfId="0" applyFont="1" applyFill="1" applyBorder="1" applyAlignment="1">
      <alignment horizontal="center" vertical="center" wrapText="1"/>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5" fillId="35" borderId="29" xfId="0" applyFont="1" applyFill="1" applyBorder="1" applyAlignment="1">
      <alignment horizontal="center"/>
    </xf>
    <xf numFmtId="0" fontId="5" fillId="35" borderId="30" xfId="0" applyFont="1" applyFill="1" applyBorder="1" applyAlignment="1">
      <alignment horizontal="center"/>
    </xf>
    <xf numFmtId="0" fontId="5" fillId="35" borderId="31" xfId="0" applyFont="1" applyFill="1" applyBorder="1" applyAlignment="1">
      <alignment horizontal="center"/>
    </xf>
    <xf numFmtId="0" fontId="2" fillId="0" borderId="19" xfId="0" applyFont="1" applyBorder="1" applyAlignment="1">
      <alignment horizontal="center" vertical="center" wrapText="1"/>
    </xf>
    <xf numFmtId="0" fontId="2" fillId="33" borderId="14" xfId="0" applyFont="1" applyFill="1" applyBorder="1" applyAlignment="1">
      <alignment horizontal="center" vertical="center"/>
    </xf>
    <xf numFmtId="0" fontId="2" fillId="33" borderId="11" xfId="0" applyFont="1" applyFill="1" applyBorder="1" applyAlignment="1">
      <alignment horizontal="center" vertical="center"/>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167" fontId="2" fillId="32" borderId="14" xfId="0" applyNumberFormat="1" applyFont="1" applyFill="1" applyBorder="1" applyAlignment="1">
      <alignment horizontal="center" vertical="center"/>
    </xf>
    <xf numFmtId="0" fontId="2" fillId="32" borderId="11"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5" xfId="0" applyFont="1" applyBorder="1" applyAlignment="1">
      <alignment horizontal="center" vertical="center"/>
    </xf>
    <xf numFmtId="0" fontId="2" fillId="0" borderId="19" xfId="0" applyFont="1" applyBorder="1" applyAlignment="1">
      <alignment horizontal="center" vertical="center"/>
    </xf>
    <xf numFmtId="0" fontId="10" fillId="33" borderId="47" xfId="0" applyFont="1" applyFill="1" applyBorder="1" applyAlignment="1">
      <alignment horizontal="center" vertical="center"/>
    </xf>
    <xf numFmtId="0" fontId="10" fillId="33" borderId="48" xfId="0" applyFont="1" applyFill="1" applyBorder="1" applyAlignment="1">
      <alignment horizontal="center" vertical="center"/>
    </xf>
    <xf numFmtId="0" fontId="10" fillId="33" borderId="27" xfId="0" applyFont="1" applyFill="1" applyBorder="1" applyAlignment="1">
      <alignment horizontal="center" vertical="center"/>
    </xf>
    <xf numFmtId="0" fontId="10" fillId="33" borderId="25" xfId="0" applyFont="1" applyFill="1" applyBorder="1" applyAlignment="1">
      <alignment horizontal="center" vertical="center"/>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12" fillId="0" borderId="0" xfId="0" applyFont="1" applyFill="1" applyBorder="1" applyAlignment="1">
      <alignment horizontal="left" vertical="top" wrapText="1"/>
    </xf>
    <xf numFmtId="0" fontId="52" fillId="33" borderId="0" xfId="46" applyFill="1" applyAlignment="1" applyProtection="1">
      <alignment horizontal="center"/>
      <protection/>
    </xf>
    <xf numFmtId="0" fontId="2" fillId="33" borderId="18" xfId="0" applyFont="1" applyFill="1" applyBorder="1" applyAlignment="1">
      <alignment horizontal="left" vertical="top" wrapText="1"/>
    </xf>
    <xf numFmtId="0" fontId="2" fillId="33" borderId="12" xfId="0" applyFont="1" applyFill="1" applyBorder="1" applyAlignment="1">
      <alignment horizontal="left" vertical="top"/>
    </xf>
    <xf numFmtId="0" fontId="2" fillId="33" borderId="59" xfId="0" applyFont="1" applyFill="1" applyBorder="1" applyAlignment="1">
      <alignment horizontal="left"/>
    </xf>
    <xf numFmtId="0" fontId="2" fillId="33" borderId="45" xfId="0" applyFont="1" applyFill="1" applyBorder="1" applyAlignment="1">
      <alignment horizontal="left"/>
    </xf>
    <xf numFmtId="0" fontId="2" fillId="33" borderId="46" xfId="0" applyFont="1" applyFill="1" applyBorder="1" applyAlignment="1">
      <alignment horizontal="left"/>
    </xf>
    <xf numFmtId="0" fontId="7" fillId="0" borderId="29" xfId="0" applyFont="1" applyBorder="1" applyAlignment="1">
      <alignment horizontal="center"/>
    </xf>
    <xf numFmtId="0" fontId="7" fillId="0" borderId="30" xfId="0" applyFont="1" applyBorder="1" applyAlignment="1">
      <alignment horizontal="center"/>
    </xf>
    <xf numFmtId="0" fontId="7" fillId="0" borderId="60" xfId="0" applyFont="1" applyBorder="1" applyAlignment="1">
      <alignment horizontal="center"/>
    </xf>
    <xf numFmtId="0" fontId="2" fillId="0" borderId="51" xfId="0" applyNumberFormat="1" applyFont="1" applyBorder="1" applyAlignment="1">
      <alignment horizontal="center" vertical="center" wrapText="1"/>
    </xf>
    <xf numFmtId="0" fontId="2" fillId="33" borderId="59"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46" xfId="0" applyFont="1" applyFill="1" applyBorder="1" applyAlignment="1">
      <alignment horizontal="left" vertical="center"/>
    </xf>
    <xf numFmtId="0" fontId="69" fillId="37" borderId="0" xfId="0" applyFont="1" applyFill="1" applyBorder="1" applyAlignment="1">
      <alignment horizontal="left" vertical="center" wrapText="1"/>
    </xf>
    <xf numFmtId="0" fontId="63" fillId="37" borderId="0" xfId="0" applyFont="1" applyFill="1" applyAlignment="1">
      <alignment horizontal="left" vertical="center" wrapText="1"/>
    </xf>
    <xf numFmtId="0" fontId="9" fillId="0" borderId="44" xfId="0" applyFont="1" applyFill="1" applyBorder="1" applyAlignment="1">
      <alignment horizontal="center" vertical="center" wrapText="1"/>
    </xf>
    <xf numFmtId="0" fontId="9" fillId="0" borderId="46"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54"/>
  <sheetViews>
    <sheetView tabSelected="1" zoomScalePageLayoutView="0" workbookViewId="0" topLeftCell="A1">
      <selection activeCell="I98" sqref="I98"/>
    </sheetView>
  </sheetViews>
  <sheetFormatPr defaultColWidth="11.8515625" defaultRowHeight="12.75"/>
  <cols>
    <col min="1" max="4" width="11.8515625" style="1" customWidth="1"/>
    <col min="5" max="5" width="13.00390625" style="1" customWidth="1"/>
    <col min="6" max="8" width="11.8515625" style="1" customWidth="1"/>
    <col min="9" max="9" width="13.421875" style="1" customWidth="1"/>
    <col min="10" max="10" width="14.28125" style="1" customWidth="1"/>
    <col min="11" max="16384" width="11.8515625" style="1" customWidth="1"/>
  </cols>
  <sheetData>
    <row r="1" spans="1:14" ht="18.75" thickBot="1">
      <c r="A1" s="193" t="s">
        <v>122</v>
      </c>
      <c r="B1" s="194"/>
      <c r="C1" s="194"/>
      <c r="D1" s="194"/>
      <c r="E1" s="194"/>
      <c r="F1" s="194"/>
      <c r="G1" s="194"/>
      <c r="H1" s="194"/>
      <c r="I1" s="194"/>
      <c r="J1" s="194"/>
      <c r="K1" s="194"/>
      <c r="L1" s="194"/>
      <c r="M1" s="194"/>
      <c r="N1" s="195"/>
    </row>
    <row r="2" ht="13.5" customHeight="1"/>
    <row r="3" spans="1:14" ht="13.5" customHeight="1">
      <c r="A3" s="71" t="s">
        <v>93</v>
      </c>
      <c r="B3" s="49"/>
      <c r="C3" s="49"/>
      <c r="D3" s="49"/>
      <c r="E3" s="49"/>
      <c r="F3" s="49"/>
      <c r="G3" s="49"/>
      <c r="H3" s="49"/>
      <c r="I3" s="49"/>
      <c r="J3" s="49"/>
      <c r="K3" s="49"/>
      <c r="L3" s="49"/>
      <c r="M3" s="49"/>
      <c r="N3" s="49"/>
    </row>
    <row r="4" ht="13.5" customHeight="1"/>
    <row r="5" ht="13.5" customHeight="1" thickBot="1"/>
    <row r="6" spans="1:14" ht="12.75" customHeight="1">
      <c r="A6" s="205" t="s">
        <v>94</v>
      </c>
      <c r="B6" s="207"/>
      <c r="C6" s="208"/>
      <c r="D6" s="211" t="s">
        <v>95</v>
      </c>
      <c r="E6" s="174"/>
      <c r="F6" s="175"/>
      <c r="G6" s="170" t="s">
        <v>96</v>
      </c>
      <c r="H6" s="197"/>
      <c r="I6" s="199" t="s">
        <v>97</v>
      </c>
      <c r="J6" s="201">
        <f>+D30+G48+M71</f>
        <v>0</v>
      </c>
      <c r="K6" s="178" t="s">
        <v>98</v>
      </c>
      <c r="L6" s="179"/>
      <c r="M6" s="184">
        <f>$H$6*$J$6+$G$84+$G$85</f>
        <v>2300</v>
      </c>
      <c r="N6" s="185"/>
    </row>
    <row r="7" spans="1:14" ht="21.75" customHeight="1" thickBot="1">
      <c r="A7" s="206"/>
      <c r="B7" s="209"/>
      <c r="C7" s="210"/>
      <c r="D7" s="212"/>
      <c r="E7" s="176"/>
      <c r="F7" s="177"/>
      <c r="G7" s="196"/>
      <c r="H7" s="198"/>
      <c r="I7" s="200"/>
      <c r="J7" s="202"/>
      <c r="K7" s="180"/>
      <c r="L7" s="181"/>
      <c r="M7" s="186"/>
      <c r="N7" s="187"/>
    </row>
    <row r="8" spans="1:12" ht="12.75" customHeight="1">
      <c r="A8" s="40"/>
      <c r="B8" s="40"/>
      <c r="C8" s="40"/>
      <c r="D8" s="40"/>
      <c r="E8" s="31"/>
      <c r="F8" s="40"/>
      <c r="G8" s="40"/>
      <c r="H8" s="31"/>
      <c r="I8" s="40"/>
      <c r="J8" s="41"/>
      <c r="K8" s="42"/>
      <c r="L8" s="43"/>
    </row>
    <row r="9" spans="1:12" ht="12.75" customHeight="1">
      <c r="A9" s="51" t="s">
        <v>45</v>
      </c>
      <c r="B9" s="40"/>
      <c r="C9" s="40"/>
      <c r="D9" s="40"/>
      <c r="E9" s="31"/>
      <c r="F9" s="40"/>
      <c r="G9" s="40"/>
      <c r="H9" s="31"/>
      <c r="I9" s="40"/>
      <c r="J9" s="41"/>
      <c r="K9" s="42"/>
      <c r="L9" s="43"/>
    </row>
    <row r="10" spans="1:12" ht="12.75" customHeight="1">
      <c r="A10" s="51" t="s">
        <v>99</v>
      </c>
      <c r="B10" s="40"/>
      <c r="C10" s="40"/>
      <c r="D10" s="40"/>
      <c r="E10" s="31"/>
      <c r="F10" s="40"/>
      <c r="G10" s="40"/>
      <c r="H10" s="31"/>
      <c r="I10" s="40"/>
      <c r="J10" s="41"/>
      <c r="K10" s="42"/>
      <c r="L10" s="43"/>
    </row>
    <row r="11" spans="1:12" ht="12.75" customHeight="1" thickBot="1">
      <c r="A11" s="40"/>
      <c r="B11" s="40"/>
      <c r="C11" s="40"/>
      <c r="D11" s="40"/>
      <c r="E11" s="31"/>
      <c r="F11" s="40"/>
      <c r="G11" s="40"/>
      <c r="H11" s="31"/>
      <c r="I11" s="40"/>
      <c r="J11" s="41"/>
      <c r="K11" s="42"/>
      <c r="L11" s="43"/>
    </row>
    <row r="12" spans="1:14" ht="15" thickBot="1">
      <c r="A12" s="121" t="s">
        <v>100</v>
      </c>
      <c r="B12" s="122"/>
      <c r="C12" s="122"/>
      <c r="D12" s="122"/>
      <c r="E12" s="122"/>
      <c r="F12" s="122"/>
      <c r="G12" s="122"/>
      <c r="H12" s="122"/>
      <c r="I12" s="122"/>
      <c r="J12" s="122"/>
      <c r="K12" s="122"/>
      <c r="L12" s="122"/>
      <c r="M12" s="122"/>
      <c r="N12" s="123"/>
    </row>
    <row r="13" ht="13.5" thickBot="1"/>
    <row r="14" spans="1:14" ht="12.75" customHeight="1">
      <c r="A14" s="170" t="s">
        <v>101</v>
      </c>
      <c r="B14" s="171"/>
      <c r="C14" s="171"/>
      <c r="D14" s="171" t="s">
        <v>102</v>
      </c>
      <c r="E14" s="171" t="s">
        <v>103</v>
      </c>
      <c r="F14" s="171"/>
      <c r="G14" s="171"/>
      <c r="H14" s="171"/>
      <c r="I14" s="171"/>
      <c r="J14" s="171"/>
      <c r="K14" s="171"/>
      <c r="L14" s="171"/>
      <c r="M14" s="171"/>
      <c r="N14" s="203"/>
    </row>
    <row r="15" spans="1:14" ht="12.75">
      <c r="A15" s="172"/>
      <c r="B15" s="173"/>
      <c r="C15" s="173"/>
      <c r="D15" s="173"/>
      <c r="E15" s="173"/>
      <c r="F15" s="173"/>
      <c r="G15" s="173"/>
      <c r="H15" s="173"/>
      <c r="I15" s="173"/>
      <c r="J15" s="173"/>
      <c r="K15" s="173"/>
      <c r="L15" s="173"/>
      <c r="M15" s="173"/>
      <c r="N15" s="204"/>
    </row>
    <row r="16" spans="1:14" ht="31.5" customHeight="1">
      <c r="A16" s="98"/>
      <c r="B16" s="99"/>
      <c r="C16" s="99"/>
      <c r="D16" s="87">
        <v>0</v>
      </c>
      <c r="E16" s="182"/>
      <c r="F16" s="182"/>
      <c r="G16" s="182"/>
      <c r="H16" s="182"/>
      <c r="I16" s="182"/>
      <c r="J16" s="182"/>
      <c r="K16" s="182"/>
      <c r="L16" s="182"/>
      <c r="M16" s="182"/>
      <c r="N16" s="183"/>
    </row>
    <row r="17" spans="1:14" ht="15.75" customHeight="1">
      <c r="A17" s="98"/>
      <c r="B17" s="99"/>
      <c r="C17" s="99"/>
      <c r="D17" s="68">
        <v>0</v>
      </c>
      <c r="E17" s="100"/>
      <c r="F17" s="100"/>
      <c r="G17" s="100"/>
      <c r="H17" s="100"/>
      <c r="I17" s="100"/>
      <c r="J17" s="100"/>
      <c r="K17" s="100"/>
      <c r="L17" s="100"/>
      <c r="M17" s="100"/>
      <c r="N17" s="101"/>
    </row>
    <row r="18" spans="1:14" ht="15.75" customHeight="1">
      <c r="A18" s="98"/>
      <c r="B18" s="99"/>
      <c r="C18" s="99"/>
      <c r="D18" s="68">
        <v>0</v>
      </c>
      <c r="E18" s="96"/>
      <c r="F18" s="96"/>
      <c r="G18" s="96"/>
      <c r="H18" s="96"/>
      <c r="I18" s="96"/>
      <c r="J18" s="96"/>
      <c r="K18" s="96"/>
      <c r="L18" s="96"/>
      <c r="M18" s="96"/>
      <c r="N18" s="97"/>
    </row>
    <row r="19" spans="1:14" ht="15.75" customHeight="1">
      <c r="A19" s="98"/>
      <c r="B19" s="99"/>
      <c r="C19" s="99"/>
      <c r="D19" s="68">
        <v>0</v>
      </c>
      <c r="E19" s="96"/>
      <c r="F19" s="96"/>
      <c r="G19" s="96"/>
      <c r="H19" s="96"/>
      <c r="I19" s="96"/>
      <c r="J19" s="96"/>
      <c r="K19" s="96"/>
      <c r="L19" s="96"/>
      <c r="M19" s="96"/>
      <c r="N19" s="97"/>
    </row>
    <row r="20" spans="1:14" ht="15.75" customHeight="1">
      <c r="A20" s="98"/>
      <c r="B20" s="99"/>
      <c r="C20" s="99"/>
      <c r="D20" s="68">
        <v>0</v>
      </c>
      <c r="E20" s="96"/>
      <c r="F20" s="96"/>
      <c r="G20" s="96"/>
      <c r="H20" s="96"/>
      <c r="I20" s="96"/>
      <c r="J20" s="96"/>
      <c r="K20" s="96"/>
      <c r="L20" s="96"/>
      <c r="M20" s="96"/>
      <c r="N20" s="97"/>
    </row>
    <row r="21" spans="1:14" ht="15.75" customHeight="1">
      <c r="A21" s="98"/>
      <c r="B21" s="99"/>
      <c r="C21" s="99"/>
      <c r="D21" s="68">
        <v>0</v>
      </c>
      <c r="E21" s="96"/>
      <c r="F21" s="96"/>
      <c r="G21" s="96"/>
      <c r="H21" s="96"/>
      <c r="I21" s="96"/>
      <c r="J21" s="96"/>
      <c r="K21" s="96"/>
      <c r="L21" s="96"/>
      <c r="M21" s="96"/>
      <c r="N21" s="97"/>
    </row>
    <row r="22" spans="1:14" ht="15.75" customHeight="1">
      <c r="A22" s="98"/>
      <c r="B22" s="99"/>
      <c r="C22" s="99"/>
      <c r="D22" s="68">
        <v>0</v>
      </c>
      <c r="E22" s="96"/>
      <c r="F22" s="96"/>
      <c r="G22" s="96"/>
      <c r="H22" s="96"/>
      <c r="I22" s="96"/>
      <c r="J22" s="96"/>
      <c r="K22" s="96"/>
      <c r="L22" s="96"/>
      <c r="M22" s="96"/>
      <c r="N22" s="97"/>
    </row>
    <row r="23" spans="1:14" ht="15.75" customHeight="1">
      <c r="A23" s="98"/>
      <c r="B23" s="99"/>
      <c r="C23" s="99"/>
      <c r="D23" s="68">
        <v>0</v>
      </c>
      <c r="E23" s="100"/>
      <c r="F23" s="100"/>
      <c r="G23" s="100"/>
      <c r="H23" s="100"/>
      <c r="I23" s="100"/>
      <c r="J23" s="100"/>
      <c r="K23" s="100"/>
      <c r="L23" s="100"/>
      <c r="M23" s="100"/>
      <c r="N23" s="101"/>
    </row>
    <row r="24" spans="1:14" ht="15.75" customHeight="1">
      <c r="A24" s="98"/>
      <c r="B24" s="99"/>
      <c r="C24" s="99"/>
      <c r="D24" s="68">
        <v>0</v>
      </c>
      <c r="E24" s="96"/>
      <c r="F24" s="96"/>
      <c r="G24" s="96"/>
      <c r="H24" s="96"/>
      <c r="I24" s="96"/>
      <c r="J24" s="96"/>
      <c r="K24" s="96"/>
      <c r="L24" s="96"/>
      <c r="M24" s="96"/>
      <c r="N24" s="97"/>
    </row>
    <row r="25" spans="1:14" ht="15.75" customHeight="1">
      <c r="A25" s="98"/>
      <c r="B25" s="99"/>
      <c r="C25" s="99"/>
      <c r="D25" s="68">
        <v>0</v>
      </c>
      <c r="E25" s="100"/>
      <c r="F25" s="100"/>
      <c r="G25" s="100"/>
      <c r="H25" s="100"/>
      <c r="I25" s="100"/>
      <c r="J25" s="100"/>
      <c r="K25" s="100"/>
      <c r="L25" s="100"/>
      <c r="M25" s="100"/>
      <c r="N25" s="101"/>
    </row>
    <row r="26" spans="1:14" ht="15.75" customHeight="1">
      <c r="A26" s="98"/>
      <c r="B26" s="99"/>
      <c r="C26" s="99"/>
      <c r="D26" s="68">
        <v>0</v>
      </c>
      <c r="E26" s="96"/>
      <c r="F26" s="96"/>
      <c r="G26" s="96"/>
      <c r="H26" s="96"/>
      <c r="I26" s="96"/>
      <c r="J26" s="96"/>
      <c r="K26" s="96"/>
      <c r="L26" s="96"/>
      <c r="M26" s="96"/>
      <c r="N26" s="97"/>
    </row>
    <row r="27" spans="1:14" ht="15.75" customHeight="1">
      <c r="A27" s="98"/>
      <c r="B27" s="99"/>
      <c r="C27" s="99"/>
      <c r="D27" s="68">
        <v>0</v>
      </c>
      <c r="E27" s="100"/>
      <c r="F27" s="100"/>
      <c r="G27" s="100"/>
      <c r="H27" s="100"/>
      <c r="I27" s="100"/>
      <c r="J27" s="100"/>
      <c r="K27" s="100"/>
      <c r="L27" s="100"/>
      <c r="M27" s="100"/>
      <c r="N27" s="101"/>
    </row>
    <row r="28" spans="1:14" ht="15.75" customHeight="1">
      <c r="A28" s="98"/>
      <c r="B28" s="99"/>
      <c r="C28" s="99"/>
      <c r="D28" s="68">
        <v>0</v>
      </c>
      <c r="E28" s="96"/>
      <c r="F28" s="96"/>
      <c r="G28" s="96"/>
      <c r="H28" s="96"/>
      <c r="I28" s="96"/>
      <c r="J28" s="96"/>
      <c r="K28" s="96"/>
      <c r="L28" s="96"/>
      <c r="M28" s="96"/>
      <c r="N28" s="97"/>
    </row>
    <row r="29" spans="1:14" ht="15.75" customHeight="1" thickBot="1">
      <c r="A29" s="102"/>
      <c r="B29" s="103"/>
      <c r="C29" s="103"/>
      <c r="D29" s="69">
        <v>0</v>
      </c>
      <c r="E29" s="167"/>
      <c r="F29" s="167"/>
      <c r="G29" s="167"/>
      <c r="H29" s="167"/>
      <c r="I29" s="167"/>
      <c r="J29" s="167"/>
      <c r="K29" s="167"/>
      <c r="L29" s="167"/>
      <c r="M29" s="167"/>
      <c r="N29" s="168"/>
    </row>
    <row r="30" spans="1:14" ht="13.5" thickBot="1">
      <c r="A30" s="190" t="s">
        <v>104</v>
      </c>
      <c r="B30" s="191"/>
      <c r="C30" s="192"/>
      <c r="D30" s="86">
        <f>SUM(D16:D29)</f>
        <v>0</v>
      </c>
      <c r="E30" s="169"/>
      <c r="F30" s="169"/>
      <c r="G30" s="169"/>
      <c r="H30" s="169"/>
      <c r="I30" s="169"/>
      <c r="J30" s="169"/>
      <c r="K30" s="169"/>
      <c r="L30" s="169"/>
      <c r="M30" s="169"/>
      <c r="N30" s="169"/>
    </row>
    <row r="31" spans="1:13" ht="26.25" customHeight="1">
      <c r="A31" s="91"/>
      <c r="B31" s="91"/>
      <c r="C31" s="91"/>
      <c r="D31" s="91"/>
      <c r="E31" s="91"/>
      <c r="F31" s="91"/>
      <c r="G31" s="91"/>
      <c r="H31" s="91"/>
      <c r="I31" s="91"/>
      <c r="J31" s="91"/>
      <c r="K31" s="91"/>
      <c r="L31" s="91"/>
      <c r="M31" s="91"/>
    </row>
    <row r="32" spans="1:11" ht="12.75">
      <c r="A32" s="35" t="s">
        <v>105</v>
      </c>
      <c r="B32" s="33"/>
      <c r="C32" s="33"/>
      <c r="D32" s="14"/>
      <c r="E32" s="32"/>
      <c r="F32" s="32"/>
      <c r="G32" s="32"/>
      <c r="H32" s="32"/>
      <c r="I32" s="32"/>
      <c r="J32" s="32"/>
      <c r="K32" s="14"/>
    </row>
    <row r="33" spans="1:11" ht="12.75">
      <c r="A33" s="35"/>
      <c r="B33" s="33"/>
      <c r="C33" s="33"/>
      <c r="D33" s="14"/>
      <c r="E33" s="32"/>
      <c r="F33" s="32"/>
      <c r="G33" s="32"/>
      <c r="H33" s="32"/>
      <c r="I33" s="32"/>
      <c r="J33" s="32"/>
      <c r="K33" s="14"/>
    </row>
    <row r="34" ht="13.5" thickBot="1"/>
    <row r="35" spans="1:14" ht="15" thickBot="1">
      <c r="A35" s="121" t="s">
        <v>106</v>
      </c>
      <c r="B35" s="122"/>
      <c r="C35" s="122"/>
      <c r="D35" s="122"/>
      <c r="E35" s="122"/>
      <c r="F35" s="122"/>
      <c r="G35" s="122"/>
      <c r="H35" s="122"/>
      <c r="I35" s="122"/>
      <c r="J35" s="122"/>
      <c r="K35" s="122"/>
      <c r="L35" s="122"/>
      <c r="M35" s="122"/>
      <c r="N35" s="123"/>
    </row>
    <row r="36" ht="12.75"/>
    <row r="37" spans="1:11" ht="12.75">
      <c r="A37" s="188" t="s">
        <v>107</v>
      </c>
      <c r="B37" s="188"/>
      <c r="C37" s="188"/>
      <c r="D37" s="188"/>
      <c r="E37" s="188"/>
      <c r="F37" s="188"/>
      <c r="G37" s="188"/>
      <c r="H37" s="188"/>
      <c r="I37" s="188"/>
      <c r="J37" s="188"/>
      <c r="K37" s="188"/>
    </row>
    <row r="38" spans="1:11" ht="12.75">
      <c r="A38" s="21"/>
      <c r="B38" s="21"/>
      <c r="C38" s="21"/>
      <c r="D38" s="21"/>
      <c r="E38" s="21"/>
      <c r="F38" s="21"/>
      <c r="G38" s="21"/>
      <c r="H38" s="21"/>
      <c r="I38" s="21"/>
      <c r="J38" s="21"/>
      <c r="K38" s="21"/>
    </row>
    <row r="39" spans="1:7" ht="56.25">
      <c r="A39" s="189" t="s">
        <v>108</v>
      </c>
      <c r="B39" s="189"/>
      <c r="C39" s="74" t="s">
        <v>109</v>
      </c>
      <c r="D39" s="74" t="s">
        <v>110</v>
      </c>
      <c r="E39" s="74" t="s">
        <v>111</v>
      </c>
      <c r="F39" s="74" t="s">
        <v>112</v>
      </c>
      <c r="G39" s="74" t="s">
        <v>113</v>
      </c>
    </row>
    <row r="40" spans="1:7" ht="12.75" customHeight="1">
      <c r="A40" s="162"/>
      <c r="B40" s="163"/>
      <c r="C40" s="57"/>
      <c r="D40" s="23">
        <f>+C40*15%</f>
        <v>0</v>
      </c>
      <c r="E40" s="24">
        <f>+C40+D40</f>
        <v>0</v>
      </c>
      <c r="F40" s="59"/>
      <c r="G40" s="73">
        <f>+E40*F40</f>
        <v>0</v>
      </c>
    </row>
    <row r="41" spans="1:7" ht="12.75">
      <c r="A41" s="164"/>
      <c r="B41" s="165"/>
      <c r="C41" s="58"/>
      <c r="D41" s="24">
        <f>+C41*15%</f>
        <v>0</v>
      </c>
      <c r="E41" s="24">
        <f>+C41+D41</f>
        <v>0</v>
      </c>
      <c r="F41" s="59"/>
      <c r="G41" s="73">
        <f aca="true" t="shared" si="0" ref="G41:G47">+E41*F41</f>
        <v>0</v>
      </c>
    </row>
    <row r="42" spans="1:7" ht="12.75">
      <c r="A42" s="164"/>
      <c r="B42" s="165"/>
      <c r="C42" s="58"/>
      <c r="D42" s="24">
        <f aca="true" t="shared" si="1" ref="D42:D47">+C42*15%</f>
        <v>0</v>
      </c>
      <c r="E42" s="24">
        <f aca="true" t="shared" si="2" ref="E42:E47">+C42+D42</f>
        <v>0</v>
      </c>
      <c r="F42" s="59"/>
      <c r="G42" s="73">
        <f t="shared" si="0"/>
        <v>0</v>
      </c>
    </row>
    <row r="43" spans="1:7" ht="12.75">
      <c r="A43" s="164"/>
      <c r="B43" s="165"/>
      <c r="C43" s="58"/>
      <c r="D43" s="24">
        <f t="shared" si="1"/>
        <v>0</v>
      </c>
      <c r="E43" s="24">
        <f t="shared" si="2"/>
        <v>0</v>
      </c>
      <c r="F43" s="59"/>
      <c r="G43" s="73">
        <f t="shared" si="0"/>
        <v>0</v>
      </c>
    </row>
    <row r="44" spans="1:7" ht="12.75">
      <c r="A44" s="164"/>
      <c r="B44" s="165"/>
      <c r="C44" s="58"/>
      <c r="D44" s="24">
        <f t="shared" si="1"/>
        <v>0</v>
      </c>
      <c r="E44" s="24">
        <f t="shared" si="2"/>
        <v>0</v>
      </c>
      <c r="F44" s="59"/>
      <c r="G44" s="73">
        <f t="shared" si="0"/>
        <v>0</v>
      </c>
    </row>
    <row r="45" spans="1:7" ht="12.75">
      <c r="A45" s="164"/>
      <c r="B45" s="165"/>
      <c r="C45" s="58"/>
      <c r="D45" s="24">
        <f t="shared" si="1"/>
        <v>0</v>
      </c>
      <c r="E45" s="24">
        <f t="shared" si="2"/>
        <v>0</v>
      </c>
      <c r="F45" s="59"/>
      <c r="G45" s="73">
        <f t="shared" si="0"/>
        <v>0</v>
      </c>
    </row>
    <row r="46" spans="1:7" ht="12.75">
      <c r="A46" s="164"/>
      <c r="B46" s="165"/>
      <c r="C46" s="58"/>
      <c r="D46" s="24">
        <f t="shared" si="1"/>
        <v>0</v>
      </c>
      <c r="E46" s="24">
        <f t="shared" si="2"/>
        <v>0</v>
      </c>
      <c r="F46" s="59"/>
      <c r="G46" s="73">
        <f t="shared" si="0"/>
        <v>0</v>
      </c>
    </row>
    <row r="47" spans="1:7" ht="12.75">
      <c r="A47" s="164"/>
      <c r="B47" s="165"/>
      <c r="C47" s="58"/>
      <c r="D47" s="24">
        <f t="shared" si="1"/>
        <v>0</v>
      </c>
      <c r="E47" s="24">
        <f t="shared" si="2"/>
        <v>0</v>
      </c>
      <c r="F47" s="59"/>
      <c r="G47" s="73">
        <f t="shared" si="0"/>
        <v>0</v>
      </c>
    </row>
    <row r="48" spans="1:7" ht="12.75">
      <c r="A48" s="28"/>
      <c r="B48" s="29"/>
      <c r="C48" s="25"/>
      <c r="D48" s="26"/>
      <c r="E48" s="26"/>
      <c r="F48" s="30"/>
      <c r="G48" s="45">
        <f>SUM(G40:G47)</f>
        <v>0</v>
      </c>
    </row>
    <row r="49" spans="1:11" ht="12.75">
      <c r="A49" s="28"/>
      <c r="B49" s="29"/>
      <c r="C49" s="25"/>
      <c r="D49" s="26"/>
      <c r="E49" s="26"/>
      <c r="F49" s="30"/>
      <c r="G49" s="34"/>
      <c r="H49" s="34"/>
      <c r="I49" s="34"/>
      <c r="J49" s="22"/>
      <c r="K49" s="22"/>
    </row>
    <row r="50" spans="1:13" ht="16.5" customHeight="1">
      <c r="A50" s="90" t="s">
        <v>114</v>
      </c>
      <c r="B50" s="90"/>
      <c r="C50" s="90"/>
      <c r="D50" s="90"/>
      <c r="E50" s="90"/>
      <c r="F50" s="90"/>
      <c r="G50" s="90"/>
      <c r="H50" s="90"/>
      <c r="I50" s="90"/>
      <c r="J50" s="90"/>
      <c r="K50" s="90"/>
      <c r="L50" s="90"/>
      <c r="M50" s="90"/>
    </row>
    <row r="51" spans="1:9" ht="16.5" customHeight="1">
      <c r="A51" s="90" t="s">
        <v>115</v>
      </c>
      <c r="B51" s="90"/>
      <c r="C51" s="90"/>
      <c r="D51" s="90"/>
      <c r="E51" s="90"/>
      <c r="F51" s="90"/>
      <c r="G51" s="90"/>
      <c r="H51" s="90"/>
      <c r="I51" s="90"/>
    </row>
    <row r="52" spans="1:12" ht="16.5" customHeight="1">
      <c r="A52" s="166" t="s">
        <v>116</v>
      </c>
      <c r="B52" s="166"/>
      <c r="C52" s="166"/>
      <c r="D52" s="166"/>
      <c r="E52" s="166"/>
      <c r="F52" s="166"/>
      <c r="G52" s="166"/>
      <c r="H52" s="166"/>
      <c r="I52" s="166"/>
      <c r="J52" s="166"/>
      <c r="K52" s="166"/>
      <c r="L52" s="166"/>
    </row>
    <row r="53" spans="1:11" ht="16.5" customHeight="1">
      <c r="A53" s="47"/>
      <c r="B53" s="47"/>
      <c r="C53" s="47"/>
      <c r="D53" s="47"/>
      <c r="E53" s="47"/>
      <c r="F53" s="47"/>
      <c r="G53" s="47"/>
      <c r="H53" s="47"/>
      <c r="I53" s="47"/>
      <c r="J53" s="47"/>
      <c r="K53" s="47"/>
    </row>
    <row r="54" ht="13.5" thickBot="1"/>
    <row r="55" spans="1:14" ht="15" thickBot="1">
      <c r="A55" s="121" t="s">
        <v>46</v>
      </c>
      <c r="B55" s="122"/>
      <c r="C55" s="122"/>
      <c r="D55" s="122"/>
      <c r="E55" s="122"/>
      <c r="F55" s="122"/>
      <c r="G55" s="122"/>
      <c r="H55" s="122"/>
      <c r="I55" s="122"/>
      <c r="J55" s="122"/>
      <c r="K55" s="122"/>
      <c r="L55" s="122"/>
      <c r="M55" s="122"/>
      <c r="N55" s="123"/>
    </row>
    <row r="56" spans="1:13" ht="14.25">
      <c r="A56" s="20"/>
      <c r="B56" s="20"/>
      <c r="C56" s="20"/>
      <c r="D56" s="20"/>
      <c r="E56" s="20"/>
      <c r="F56" s="20"/>
      <c r="G56" s="20"/>
      <c r="H56" s="20"/>
      <c r="I56" s="20"/>
      <c r="J56" s="20"/>
      <c r="K56" s="20"/>
      <c r="L56" s="20"/>
      <c r="M56" s="20"/>
    </row>
    <row r="57" spans="1:13" ht="13.5" thickBot="1">
      <c r="A57" s="27"/>
      <c r="B57" s="27"/>
      <c r="C57" s="27"/>
      <c r="D57" s="27"/>
      <c r="E57" s="27"/>
      <c r="F57" s="27"/>
      <c r="G57" s="27"/>
      <c r="H57" s="27"/>
      <c r="I57" s="27"/>
      <c r="J57" s="27"/>
      <c r="K57" s="27"/>
      <c r="L57" s="27"/>
      <c r="M57" s="27"/>
    </row>
    <row r="58" spans="1:13" ht="42">
      <c r="A58" s="154" t="s">
        <v>54</v>
      </c>
      <c r="B58" s="155"/>
      <c r="C58" s="155"/>
      <c r="D58" s="155"/>
      <c r="E58" s="155"/>
      <c r="F58" s="155"/>
      <c r="G58" s="155"/>
      <c r="H58" s="155"/>
      <c r="I58" s="155"/>
      <c r="J58" s="36" t="s">
        <v>23</v>
      </c>
      <c r="K58" s="36" t="s">
        <v>25</v>
      </c>
      <c r="L58" s="36" t="s">
        <v>26</v>
      </c>
      <c r="M58" s="37" t="s">
        <v>24</v>
      </c>
    </row>
    <row r="59" spans="1:13" s="17" customFormat="1" ht="63" customHeight="1">
      <c r="A59" s="156"/>
      <c r="B59" s="157"/>
      <c r="C59" s="157"/>
      <c r="D59" s="157"/>
      <c r="E59" s="157"/>
      <c r="F59" s="157"/>
      <c r="G59" s="157"/>
      <c r="H59" s="157"/>
      <c r="I59" s="157"/>
      <c r="J59" s="80"/>
      <c r="K59" s="81"/>
      <c r="L59" s="79"/>
      <c r="M59" s="84"/>
    </row>
    <row r="60" spans="1:13" ht="30.75" customHeight="1">
      <c r="A60" s="158"/>
      <c r="B60" s="159"/>
      <c r="C60" s="159"/>
      <c r="D60" s="159"/>
      <c r="E60" s="159"/>
      <c r="F60" s="159"/>
      <c r="G60" s="159"/>
      <c r="H60" s="159"/>
      <c r="I60" s="159"/>
      <c r="J60" s="60"/>
      <c r="K60" s="66"/>
      <c r="L60" s="62"/>
      <c r="M60" s="83"/>
    </row>
    <row r="61" spans="1:13" ht="30.75" customHeight="1">
      <c r="A61" s="158"/>
      <c r="B61" s="159"/>
      <c r="C61" s="159"/>
      <c r="D61" s="159"/>
      <c r="E61" s="159"/>
      <c r="F61" s="159"/>
      <c r="G61" s="159"/>
      <c r="H61" s="159"/>
      <c r="I61" s="159"/>
      <c r="J61" s="60"/>
      <c r="K61" s="66"/>
      <c r="L61" s="62"/>
      <c r="M61" s="83"/>
    </row>
    <row r="62" spans="1:13" ht="13.5" thickBot="1">
      <c r="A62" s="160"/>
      <c r="B62" s="161"/>
      <c r="C62" s="161"/>
      <c r="D62" s="161"/>
      <c r="E62" s="161"/>
      <c r="F62" s="161"/>
      <c r="G62" s="161"/>
      <c r="H62" s="161"/>
      <c r="I62" s="161"/>
      <c r="J62" s="61"/>
      <c r="K62" s="67">
        <f>+J62*L62</f>
        <v>0</v>
      </c>
      <c r="L62" s="63"/>
      <c r="M62" s="65"/>
    </row>
    <row r="63" spans="1:13" ht="12.75">
      <c r="A63" s="33"/>
      <c r="B63" s="33"/>
      <c r="C63" s="33"/>
      <c r="D63" s="33"/>
      <c r="E63" s="33"/>
      <c r="F63" s="33"/>
      <c r="G63" s="33"/>
      <c r="H63" s="33"/>
      <c r="I63" s="33"/>
      <c r="J63" s="14"/>
      <c r="K63" s="44"/>
      <c r="L63" s="27"/>
      <c r="M63" s="38"/>
    </row>
    <row r="64" spans="1:13" ht="12.75">
      <c r="A64" s="33"/>
      <c r="B64" s="33"/>
      <c r="C64" s="33"/>
      <c r="D64" s="33"/>
      <c r="E64" s="33"/>
      <c r="F64" s="33"/>
      <c r="G64" s="33"/>
      <c r="H64" s="33"/>
      <c r="I64" s="33"/>
      <c r="J64" s="14"/>
      <c r="K64" s="14"/>
      <c r="L64" s="27"/>
      <c r="M64" s="27"/>
    </row>
    <row r="65" spans="1:13" ht="13.5" thickBot="1">
      <c r="A65" s="33"/>
      <c r="B65" s="33"/>
      <c r="C65" s="33"/>
      <c r="D65" s="33"/>
      <c r="E65" s="33"/>
      <c r="F65" s="33"/>
      <c r="G65" s="33"/>
      <c r="H65" s="33"/>
      <c r="I65" s="33"/>
      <c r="J65" s="14"/>
      <c r="K65" s="14"/>
      <c r="L65" s="27"/>
      <c r="M65" s="27"/>
    </row>
    <row r="66" spans="1:14" ht="25.5" customHeight="1">
      <c r="A66" s="144" t="s">
        <v>27</v>
      </c>
      <c r="B66" s="145"/>
      <c r="C66" s="145"/>
      <c r="D66" s="148" t="s">
        <v>8</v>
      </c>
      <c r="E66" s="149"/>
      <c r="F66" s="149"/>
      <c r="G66" s="149"/>
      <c r="H66" s="149"/>
      <c r="I66" s="149"/>
      <c r="J66" s="149"/>
      <c r="K66" s="149"/>
      <c r="L66" s="150"/>
      <c r="M66" s="137" t="s">
        <v>15</v>
      </c>
      <c r="N66" s="139" t="s">
        <v>6</v>
      </c>
    </row>
    <row r="67" spans="1:14" ht="22.5" customHeight="1">
      <c r="A67" s="146"/>
      <c r="B67" s="147"/>
      <c r="C67" s="147"/>
      <c r="D67" s="151"/>
      <c r="E67" s="152"/>
      <c r="F67" s="152"/>
      <c r="G67" s="152"/>
      <c r="H67" s="152"/>
      <c r="I67" s="152"/>
      <c r="J67" s="152"/>
      <c r="K67" s="152"/>
      <c r="L67" s="153"/>
      <c r="M67" s="138"/>
      <c r="N67" s="140"/>
    </row>
    <row r="68" spans="1:14" ht="12.75">
      <c r="A68" s="98"/>
      <c r="B68" s="99"/>
      <c r="C68" s="99"/>
      <c r="D68" s="141"/>
      <c r="E68" s="142"/>
      <c r="F68" s="142"/>
      <c r="G68" s="142"/>
      <c r="H68" s="142"/>
      <c r="I68" s="142"/>
      <c r="J68" s="142"/>
      <c r="K68" s="142"/>
      <c r="L68" s="143"/>
      <c r="M68" s="68">
        <v>0</v>
      </c>
      <c r="N68" s="2">
        <f>+M68*$H$6</f>
        <v>0</v>
      </c>
    </row>
    <row r="69" spans="1:14" ht="12.75" customHeight="1">
      <c r="A69" s="98"/>
      <c r="B69" s="99"/>
      <c r="C69" s="99"/>
      <c r="D69" s="141"/>
      <c r="E69" s="142"/>
      <c r="F69" s="142"/>
      <c r="G69" s="142"/>
      <c r="H69" s="142"/>
      <c r="I69" s="142"/>
      <c r="J69" s="142"/>
      <c r="K69" s="142"/>
      <c r="L69" s="143"/>
      <c r="M69" s="68">
        <v>0</v>
      </c>
      <c r="N69" s="2">
        <f>+M69*$H$6</f>
        <v>0</v>
      </c>
    </row>
    <row r="70" spans="1:14" ht="12.75" customHeight="1" thickBot="1">
      <c r="A70" s="102"/>
      <c r="B70" s="103"/>
      <c r="C70" s="103"/>
      <c r="D70" s="124"/>
      <c r="E70" s="125"/>
      <c r="F70" s="125"/>
      <c r="G70" s="125"/>
      <c r="H70" s="125"/>
      <c r="I70" s="125"/>
      <c r="J70" s="125"/>
      <c r="K70" s="125"/>
      <c r="L70" s="126"/>
      <c r="M70" s="69">
        <v>0</v>
      </c>
      <c r="N70" s="3">
        <f>+M70*$H$6</f>
        <v>0</v>
      </c>
    </row>
    <row r="71" ht="12.75">
      <c r="M71" s="46">
        <f>SUM(M68:M70)</f>
        <v>0</v>
      </c>
    </row>
    <row r="72" ht="12.75"/>
    <row r="73" ht="13.5" thickBot="1"/>
    <row r="74" spans="1:14" ht="15" thickBot="1">
      <c r="A74" s="121" t="s">
        <v>127</v>
      </c>
      <c r="B74" s="122"/>
      <c r="C74" s="122"/>
      <c r="D74" s="122"/>
      <c r="E74" s="122"/>
      <c r="F74" s="122"/>
      <c r="G74" s="122"/>
      <c r="H74" s="122"/>
      <c r="I74" s="122"/>
      <c r="J74" s="122"/>
      <c r="K74" s="122"/>
      <c r="L74" s="122"/>
      <c r="M74" s="122"/>
      <c r="N74" s="123"/>
    </row>
    <row r="75" ht="13.5" thickBot="1"/>
    <row r="76" spans="1:11" ht="12.75">
      <c r="A76" s="127" t="s">
        <v>7</v>
      </c>
      <c r="B76" s="128"/>
      <c r="C76" s="128"/>
      <c r="D76" s="128"/>
      <c r="E76" s="128"/>
      <c r="F76" s="128"/>
      <c r="G76" s="129" t="s">
        <v>16</v>
      </c>
      <c r="H76" s="130"/>
      <c r="I76" s="130"/>
      <c r="J76" s="130"/>
      <c r="K76" s="131"/>
    </row>
    <row r="77" spans="1:11" ht="12.75">
      <c r="A77" s="132"/>
      <c r="B77" s="133"/>
      <c r="C77" s="133"/>
      <c r="D77" s="133"/>
      <c r="E77" s="133"/>
      <c r="F77" s="134"/>
      <c r="G77" s="135"/>
      <c r="H77" s="133"/>
      <c r="I77" s="133"/>
      <c r="J77" s="133"/>
      <c r="K77" s="136"/>
    </row>
    <row r="78" spans="1:11" ht="12.75">
      <c r="A78" s="111"/>
      <c r="B78" s="112"/>
      <c r="C78" s="112"/>
      <c r="D78" s="112"/>
      <c r="E78" s="112"/>
      <c r="F78" s="113"/>
      <c r="G78" s="114" t="s">
        <v>129</v>
      </c>
      <c r="H78" s="112"/>
      <c r="I78" s="112"/>
      <c r="J78" s="112"/>
      <c r="K78" s="115"/>
    </row>
    <row r="79" spans="1:11" ht="13.5" thickBot="1">
      <c r="A79" s="116"/>
      <c r="B79" s="117"/>
      <c r="C79" s="117"/>
      <c r="D79" s="117"/>
      <c r="E79" s="117"/>
      <c r="F79" s="118"/>
      <c r="G79" s="119"/>
      <c r="H79" s="117"/>
      <c r="I79" s="117"/>
      <c r="J79" s="117"/>
      <c r="K79" s="120"/>
    </row>
    <row r="80" spans="1:11" ht="12.75">
      <c r="A80" s="4"/>
      <c r="B80" s="4"/>
      <c r="C80" s="4"/>
      <c r="D80" s="4"/>
      <c r="E80" s="4"/>
      <c r="F80" s="4"/>
      <c r="G80" s="4"/>
      <c r="H80" s="4"/>
      <c r="I80" s="4"/>
      <c r="J80" s="4"/>
      <c r="K80" s="4"/>
    </row>
    <row r="81" ht="13.5" thickBot="1"/>
    <row r="82" spans="1:14" ht="15" thickBot="1">
      <c r="A82" s="121" t="s">
        <v>120</v>
      </c>
      <c r="B82" s="122"/>
      <c r="C82" s="122"/>
      <c r="D82" s="122"/>
      <c r="E82" s="122"/>
      <c r="F82" s="122"/>
      <c r="G82" s="122"/>
      <c r="H82" s="122"/>
      <c r="I82" s="122"/>
      <c r="J82" s="122"/>
      <c r="K82" s="122"/>
      <c r="L82" s="122"/>
      <c r="M82" s="122"/>
      <c r="N82" s="123"/>
    </row>
    <row r="83" spans="1:7" ht="12.75">
      <c r="A83" s="5"/>
      <c r="B83" s="6"/>
      <c r="C83" s="6"/>
      <c r="D83" s="6"/>
      <c r="E83" s="6"/>
      <c r="F83" s="5"/>
      <c r="G83" s="5"/>
    </row>
    <row r="84" spans="1:12" ht="12.75">
      <c r="A84" s="19" t="s">
        <v>162</v>
      </c>
      <c r="B84" s="8"/>
      <c r="C84" s="8"/>
      <c r="D84" s="8"/>
      <c r="E84" s="15"/>
      <c r="F84" s="8"/>
      <c r="G84" s="15">
        <v>2300</v>
      </c>
      <c r="H84" s="1" t="s">
        <v>38</v>
      </c>
      <c r="I84" s="90" t="s">
        <v>55</v>
      </c>
      <c r="J84" s="90"/>
      <c r="K84" s="90"/>
      <c r="L84" s="90"/>
    </row>
    <row r="85" spans="1:13" ht="12.75">
      <c r="A85" s="19"/>
      <c r="B85" s="8"/>
      <c r="C85" s="8"/>
      <c r="D85" s="8"/>
      <c r="E85" s="15"/>
      <c r="F85" s="8"/>
      <c r="G85" s="15"/>
      <c r="H85" s="15"/>
      <c r="I85" s="15"/>
      <c r="J85" s="15"/>
      <c r="K85" s="15"/>
      <c r="L85" s="15"/>
      <c r="M85" s="15"/>
    </row>
    <row r="86" spans="1:8" ht="12.75">
      <c r="A86" s="19"/>
      <c r="B86" s="8"/>
      <c r="C86" s="8"/>
      <c r="D86" s="8"/>
      <c r="E86" s="15"/>
      <c r="F86" s="8"/>
      <c r="G86" s="15"/>
      <c r="H86" s="15"/>
    </row>
    <row r="87" spans="1:7" ht="13.5" thickBot="1">
      <c r="A87" s="5"/>
      <c r="B87" s="8"/>
      <c r="C87" s="8"/>
      <c r="D87" s="8"/>
      <c r="E87" s="8"/>
      <c r="F87" s="5"/>
      <c r="G87" s="5"/>
    </row>
    <row r="88" spans="1:14" ht="15" thickBot="1">
      <c r="A88" s="121" t="s">
        <v>43</v>
      </c>
      <c r="B88" s="122"/>
      <c r="C88" s="122"/>
      <c r="D88" s="122"/>
      <c r="E88" s="122"/>
      <c r="F88" s="122"/>
      <c r="G88" s="122"/>
      <c r="H88" s="122"/>
      <c r="I88" s="122"/>
      <c r="J88" s="122"/>
      <c r="K88" s="122"/>
      <c r="L88" s="122"/>
      <c r="M88" s="122"/>
      <c r="N88" s="123"/>
    </row>
    <row r="89" spans="1:7" ht="12.75">
      <c r="A89" s="5"/>
      <c r="B89" s="9"/>
      <c r="C89" s="9"/>
      <c r="D89" s="9"/>
      <c r="E89" s="9"/>
      <c r="F89" s="5"/>
      <c r="G89" s="5"/>
    </row>
    <row r="90" spans="1:11" ht="12.75" customHeight="1">
      <c r="A90" s="94" t="s">
        <v>56</v>
      </c>
      <c r="B90" s="94"/>
      <c r="C90" s="94"/>
      <c r="D90" s="94"/>
      <c r="E90" s="94"/>
      <c r="F90" s="94"/>
      <c r="G90" s="94"/>
      <c r="H90" s="94"/>
      <c r="I90" s="94"/>
      <c r="J90" s="94"/>
      <c r="K90" s="94"/>
    </row>
    <row r="91" spans="1:11" ht="12.75" customHeight="1">
      <c r="A91" s="18"/>
      <c r="B91" s="18"/>
      <c r="C91" s="18"/>
      <c r="D91" s="94" t="s">
        <v>14</v>
      </c>
      <c r="E91" s="94"/>
      <c r="F91" s="18"/>
      <c r="G91" s="18"/>
      <c r="H91" s="18"/>
      <c r="I91" s="18"/>
      <c r="J91" s="18"/>
      <c r="K91" s="18"/>
    </row>
    <row r="92" spans="1:11" ht="12.75" customHeight="1">
      <c r="A92" s="18"/>
      <c r="B92" s="18"/>
      <c r="C92" s="18"/>
      <c r="D92" s="94" t="s">
        <v>28</v>
      </c>
      <c r="E92" s="94"/>
      <c r="F92" s="18"/>
      <c r="G92" s="18"/>
      <c r="H92" s="18"/>
      <c r="I92" s="18"/>
      <c r="J92" s="18"/>
      <c r="K92" s="18"/>
    </row>
    <row r="93" spans="1:11" ht="12.75" customHeight="1">
      <c r="A93" s="18"/>
      <c r="B93" s="18"/>
      <c r="C93" s="18"/>
      <c r="D93" s="94" t="s">
        <v>29</v>
      </c>
      <c r="E93" s="94"/>
      <c r="F93" s="18"/>
      <c r="G93" s="18"/>
      <c r="H93" s="18"/>
      <c r="I93" s="18"/>
      <c r="J93" s="18"/>
      <c r="K93" s="18"/>
    </row>
    <row r="94" spans="1:10" ht="13.5" customHeight="1">
      <c r="A94" s="109" t="s">
        <v>52</v>
      </c>
      <c r="B94" s="109"/>
      <c r="C94" s="109"/>
      <c r="D94" s="109"/>
      <c r="E94" s="109"/>
      <c r="F94" s="109"/>
      <c r="G94" s="109"/>
      <c r="H94" s="109"/>
      <c r="I94" s="109"/>
      <c r="J94" s="109"/>
    </row>
    <row r="95" spans="1:6" ht="12.75">
      <c r="A95" s="10"/>
      <c r="B95" s="10"/>
      <c r="C95" s="10"/>
      <c r="D95" s="10"/>
      <c r="E95" s="5"/>
      <c r="F95" s="5"/>
    </row>
    <row r="96" spans="1:10" s="19" customFormat="1" ht="51" customHeight="1">
      <c r="A96" s="108" t="s">
        <v>30</v>
      </c>
      <c r="B96" s="108"/>
      <c r="C96" s="108"/>
      <c r="D96" s="52" t="s">
        <v>9</v>
      </c>
      <c r="E96" s="110" t="s">
        <v>47</v>
      </c>
      <c r="F96" s="110"/>
      <c r="G96" s="108" t="s">
        <v>48</v>
      </c>
      <c r="H96" s="108"/>
      <c r="I96" s="56" t="s">
        <v>10</v>
      </c>
      <c r="J96" s="54"/>
    </row>
    <row r="97" spans="1:10" ht="12.75">
      <c r="A97" s="105" t="s">
        <v>130</v>
      </c>
      <c r="B97" s="105"/>
      <c r="C97" s="105"/>
      <c r="D97" s="82">
        <v>0</v>
      </c>
      <c r="E97" s="104">
        <f>+I97*85%</f>
        <v>0</v>
      </c>
      <c r="F97" s="104"/>
      <c r="G97" s="104">
        <f>+I97*15%</f>
        <v>0</v>
      </c>
      <c r="H97" s="104"/>
      <c r="I97" s="48">
        <f>+($J$6*$H$6-$G$48*$H$6)*$D97</f>
        <v>0</v>
      </c>
      <c r="J97" s="27"/>
    </row>
    <row r="98" spans="1:10" ht="12.75">
      <c r="A98" s="105" t="s">
        <v>11</v>
      </c>
      <c r="B98" s="105"/>
      <c r="C98" s="105"/>
      <c r="D98" s="82">
        <v>0</v>
      </c>
      <c r="E98" s="104">
        <f>+I98*85%</f>
        <v>0</v>
      </c>
      <c r="F98" s="104"/>
      <c r="G98" s="104">
        <f>+I98*15%</f>
        <v>0</v>
      </c>
      <c r="H98" s="104"/>
      <c r="I98" s="48">
        <f aca="true" t="shared" si="3" ref="I98:I107">+($J$6*$H$6-$G$48*$H$6)*$D98</f>
        <v>0</v>
      </c>
      <c r="J98" s="27"/>
    </row>
    <row r="99" spans="1:10" ht="12.75">
      <c r="A99" s="105" t="s">
        <v>12</v>
      </c>
      <c r="B99" s="105"/>
      <c r="C99" s="105"/>
      <c r="D99" s="70">
        <v>0</v>
      </c>
      <c r="E99" s="104">
        <f>+I99*85%</f>
        <v>0</v>
      </c>
      <c r="F99" s="104"/>
      <c r="G99" s="104">
        <f>+I99*15%</f>
        <v>0</v>
      </c>
      <c r="H99" s="104"/>
      <c r="I99" s="48">
        <f t="shared" si="3"/>
        <v>0</v>
      </c>
      <c r="J99" s="27"/>
    </row>
    <row r="100" spans="1:10" ht="12.75">
      <c r="A100" s="105" t="s">
        <v>12</v>
      </c>
      <c r="B100" s="105"/>
      <c r="C100" s="105"/>
      <c r="D100" s="70">
        <v>0</v>
      </c>
      <c r="E100" s="104">
        <f>+I100*85%</f>
        <v>0</v>
      </c>
      <c r="F100" s="104"/>
      <c r="G100" s="104">
        <f>+I100*15%</f>
        <v>0</v>
      </c>
      <c r="H100" s="104"/>
      <c r="I100" s="48">
        <f t="shared" si="3"/>
        <v>0</v>
      </c>
      <c r="J100" s="27"/>
    </row>
    <row r="101" spans="1:10" ht="12.75">
      <c r="A101" s="105" t="s">
        <v>12</v>
      </c>
      <c r="B101" s="105"/>
      <c r="C101" s="105"/>
      <c r="D101" s="70">
        <v>0</v>
      </c>
      <c r="E101" s="104">
        <f>+I101*85%</f>
        <v>0</v>
      </c>
      <c r="F101" s="104"/>
      <c r="G101" s="104">
        <f>+I101*15%</f>
        <v>0</v>
      </c>
      <c r="H101" s="104"/>
      <c r="I101" s="48">
        <f t="shared" si="3"/>
        <v>0</v>
      </c>
      <c r="J101" s="27"/>
    </row>
    <row r="102" spans="1:10" s="19" customFormat="1" ht="22.5">
      <c r="A102" s="108" t="s">
        <v>51</v>
      </c>
      <c r="B102" s="108"/>
      <c r="C102" s="108"/>
      <c r="D102" s="53" t="s">
        <v>9</v>
      </c>
      <c r="E102" s="108" t="s">
        <v>49</v>
      </c>
      <c r="F102" s="108"/>
      <c r="G102" s="108" t="s">
        <v>50</v>
      </c>
      <c r="H102" s="108"/>
      <c r="I102" s="56" t="s">
        <v>10</v>
      </c>
      <c r="J102" s="54"/>
    </row>
    <row r="103" spans="1:10" ht="12.75">
      <c r="A103" s="105" t="s">
        <v>142</v>
      </c>
      <c r="B103" s="105"/>
      <c r="C103" s="105"/>
      <c r="D103" s="70">
        <v>0</v>
      </c>
      <c r="E103" s="104">
        <f>I103*60%</f>
        <v>0</v>
      </c>
      <c r="F103" s="104"/>
      <c r="G103" s="104">
        <f>+I103*40%</f>
        <v>0</v>
      </c>
      <c r="H103" s="104"/>
      <c r="I103" s="48">
        <f t="shared" si="3"/>
        <v>0</v>
      </c>
      <c r="J103" s="27"/>
    </row>
    <row r="104" spans="1:10" ht="12.75">
      <c r="A104" s="105" t="s">
        <v>13</v>
      </c>
      <c r="B104" s="105"/>
      <c r="C104" s="105"/>
      <c r="D104" s="70">
        <v>0</v>
      </c>
      <c r="E104" s="104">
        <f>I104*60%</f>
        <v>0</v>
      </c>
      <c r="F104" s="104"/>
      <c r="G104" s="104">
        <f>+I104*40%</f>
        <v>0</v>
      </c>
      <c r="H104" s="104"/>
      <c r="I104" s="48">
        <f t="shared" si="3"/>
        <v>0</v>
      </c>
      <c r="J104" s="27"/>
    </row>
    <row r="105" spans="1:10" ht="12.75">
      <c r="A105" s="105" t="s">
        <v>13</v>
      </c>
      <c r="B105" s="105"/>
      <c r="C105" s="105"/>
      <c r="D105" s="70">
        <v>0</v>
      </c>
      <c r="E105" s="104">
        <f>I105*60%</f>
        <v>0</v>
      </c>
      <c r="F105" s="104"/>
      <c r="G105" s="104">
        <f>+I105*40%</f>
        <v>0</v>
      </c>
      <c r="H105" s="104"/>
      <c r="I105" s="48">
        <f t="shared" si="3"/>
        <v>0</v>
      </c>
      <c r="J105" s="27"/>
    </row>
    <row r="106" spans="1:10" ht="12.75">
      <c r="A106" s="105" t="s">
        <v>13</v>
      </c>
      <c r="B106" s="105"/>
      <c r="C106" s="105"/>
      <c r="D106" s="70">
        <v>0</v>
      </c>
      <c r="E106" s="104">
        <f>I106*60%</f>
        <v>0</v>
      </c>
      <c r="F106" s="104"/>
      <c r="G106" s="104">
        <f>+I106*40%</f>
        <v>0</v>
      </c>
      <c r="H106" s="104"/>
      <c r="I106" s="48">
        <f t="shared" si="3"/>
        <v>0</v>
      </c>
      <c r="J106" s="27"/>
    </row>
    <row r="107" spans="1:10" ht="12.75">
      <c r="A107" s="105" t="s">
        <v>13</v>
      </c>
      <c r="B107" s="105"/>
      <c r="C107" s="105"/>
      <c r="D107" s="70">
        <v>0</v>
      </c>
      <c r="E107" s="104">
        <f>I107*60%</f>
        <v>0</v>
      </c>
      <c r="F107" s="104"/>
      <c r="G107" s="104">
        <f>+I107*40%</f>
        <v>0</v>
      </c>
      <c r="H107" s="104"/>
      <c r="I107" s="48">
        <f t="shared" si="3"/>
        <v>0</v>
      </c>
      <c r="J107" s="27"/>
    </row>
    <row r="108" spans="1:10" ht="12.75">
      <c r="A108" s="11"/>
      <c r="B108" s="27"/>
      <c r="C108" s="27"/>
      <c r="D108" s="39">
        <v>1</v>
      </c>
      <c r="E108" s="11"/>
      <c r="F108" s="27"/>
      <c r="G108" s="55" t="s">
        <v>5</v>
      </c>
      <c r="H108" s="27"/>
      <c r="I108" s="12">
        <f>SUM(I97:I107)</f>
        <v>0</v>
      </c>
      <c r="J108" s="27"/>
    </row>
    <row r="109" spans="1:10" ht="12.75">
      <c r="A109" s="5"/>
      <c r="B109" s="27"/>
      <c r="C109" s="27"/>
      <c r="D109" s="5"/>
      <c r="E109" s="5"/>
      <c r="F109" s="5"/>
      <c r="G109" s="5"/>
      <c r="H109" s="27"/>
      <c r="I109" s="27"/>
      <c r="J109" s="27"/>
    </row>
    <row r="110" spans="1:14" ht="25.5" customHeight="1">
      <c r="A110" s="93" t="s">
        <v>21</v>
      </c>
      <c r="B110" s="93"/>
      <c r="C110" s="93"/>
      <c r="D110" s="93"/>
      <c r="E110" s="93"/>
      <c r="F110" s="93"/>
      <c r="G110" s="93"/>
      <c r="H110" s="93"/>
      <c r="I110" s="93"/>
      <c r="J110" s="93"/>
      <c r="K110" s="93"/>
      <c r="L110" s="93"/>
      <c r="M110" s="93"/>
      <c r="N110" s="93"/>
    </row>
    <row r="111" spans="1:14" ht="12.75" customHeight="1">
      <c r="A111" s="93" t="s">
        <v>33</v>
      </c>
      <c r="B111" s="93"/>
      <c r="C111" s="93"/>
      <c r="D111" s="93"/>
      <c r="E111" s="93"/>
      <c r="F111" s="93"/>
      <c r="G111" s="93"/>
      <c r="H111" s="93"/>
      <c r="I111" s="93"/>
      <c r="J111" s="93"/>
      <c r="K111" s="93"/>
      <c r="L111" s="93"/>
      <c r="M111" s="93"/>
      <c r="N111" s="93"/>
    </row>
    <row r="112" spans="1:14" ht="0.75" customHeight="1">
      <c r="A112" s="93"/>
      <c r="B112" s="93"/>
      <c r="C112" s="93"/>
      <c r="D112" s="93"/>
      <c r="E112" s="93"/>
      <c r="F112" s="93"/>
      <c r="G112" s="93"/>
      <c r="H112" s="93"/>
      <c r="I112" s="93"/>
      <c r="J112" s="93"/>
      <c r="K112" s="93"/>
      <c r="L112" s="93"/>
      <c r="M112" s="93"/>
      <c r="N112" s="93"/>
    </row>
    <row r="113" spans="1:11" ht="15.75" customHeight="1">
      <c r="A113" s="13"/>
      <c r="B113" s="93" t="s">
        <v>31</v>
      </c>
      <c r="C113" s="93"/>
      <c r="D113" s="93"/>
      <c r="E113" s="93"/>
      <c r="F113" s="93"/>
      <c r="G113" s="93"/>
      <c r="H113" s="93"/>
      <c r="I113" s="93"/>
      <c r="J113" s="93"/>
      <c r="K113" s="93"/>
    </row>
    <row r="114" spans="1:11" ht="12.75" customHeight="1">
      <c r="A114" s="13"/>
      <c r="B114" s="93" t="s">
        <v>32</v>
      </c>
      <c r="C114" s="93"/>
      <c r="D114" s="93"/>
      <c r="E114" s="93"/>
      <c r="F114" s="93"/>
      <c r="G114" s="93"/>
      <c r="H114" s="93"/>
      <c r="I114" s="93"/>
      <c r="J114" s="93"/>
      <c r="K114" s="93"/>
    </row>
    <row r="115" spans="1:11" ht="16.5" customHeight="1">
      <c r="A115" s="94" t="s">
        <v>34</v>
      </c>
      <c r="B115" s="94"/>
      <c r="C115" s="94"/>
      <c r="D115" s="94"/>
      <c r="E115" s="94"/>
      <c r="F115" s="94"/>
      <c r="G115" s="94"/>
      <c r="H115" s="94"/>
      <c r="I115" s="94"/>
      <c r="J115" s="94"/>
      <c r="K115" s="94"/>
    </row>
    <row r="116" spans="1:11" ht="12.75">
      <c r="A116" s="13"/>
      <c r="B116" s="13"/>
      <c r="C116" s="13"/>
      <c r="D116" s="13"/>
      <c r="E116" s="13"/>
      <c r="F116" s="13"/>
      <c r="G116" s="13"/>
      <c r="H116" s="13"/>
      <c r="I116" s="13"/>
      <c r="J116" s="13"/>
      <c r="K116" s="13"/>
    </row>
    <row r="117" spans="1:11" ht="12.75">
      <c r="A117" s="93" t="s">
        <v>35</v>
      </c>
      <c r="B117" s="93"/>
      <c r="C117" s="93"/>
      <c r="D117" s="93"/>
      <c r="E117" s="93"/>
      <c r="F117" s="93"/>
      <c r="G117" s="93"/>
      <c r="H117" s="93"/>
      <c r="I117" s="93"/>
      <c r="J117" s="93"/>
      <c r="K117" s="93"/>
    </row>
    <row r="118" spans="1:11" ht="12.75">
      <c r="A118" s="93"/>
      <c r="B118" s="93"/>
      <c r="C118" s="93"/>
      <c r="D118" s="93"/>
      <c r="E118" s="93"/>
      <c r="F118" s="93"/>
      <c r="G118" s="93"/>
      <c r="H118" s="93"/>
      <c r="I118" s="93"/>
      <c r="J118" s="93"/>
      <c r="K118" s="93"/>
    </row>
    <row r="119" spans="1:14" ht="12.75" customHeight="1">
      <c r="A119" s="93" t="s">
        <v>36</v>
      </c>
      <c r="B119" s="93"/>
      <c r="C119" s="93"/>
      <c r="D119" s="93"/>
      <c r="E119" s="93"/>
      <c r="F119" s="93"/>
      <c r="G119" s="93"/>
      <c r="H119" s="93"/>
      <c r="I119" s="93"/>
      <c r="J119" s="93"/>
      <c r="K119" s="93"/>
      <c r="L119" s="93"/>
      <c r="M119" s="93"/>
      <c r="N119" s="93"/>
    </row>
    <row r="120" spans="1:14" ht="12.75">
      <c r="A120" s="93"/>
      <c r="B120" s="93"/>
      <c r="C120" s="93"/>
      <c r="D120" s="93"/>
      <c r="E120" s="93"/>
      <c r="F120" s="93"/>
      <c r="G120" s="93"/>
      <c r="H120" s="93"/>
      <c r="I120" s="93"/>
      <c r="J120" s="93"/>
      <c r="K120" s="93"/>
      <c r="L120" s="93"/>
      <c r="M120" s="93"/>
      <c r="N120" s="93"/>
    </row>
    <row r="121" spans="1:14" ht="12.75">
      <c r="A121" s="93"/>
      <c r="B121" s="93"/>
      <c r="C121" s="93"/>
      <c r="D121" s="93"/>
      <c r="E121" s="93"/>
      <c r="F121" s="93"/>
      <c r="G121" s="93"/>
      <c r="H121" s="93"/>
      <c r="I121" s="93"/>
      <c r="J121" s="93"/>
      <c r="K121" s="93"/>
      <c r="L121" s="93"/>
      <c r="M121" s="93"/>
      <c r="N121" s="93"/>
    </row>
    <row r="122" spans="1:14" ht="0.75" customHeight="1">
      <c r="A122" s="93"/>
      <c r="B122" s="93"/>
      <c r="C122" s="93"/>
      <c r="D122" s="93"/>
      <c r="E122" s="93"/>
      <c r="F122" s="93"/>
      <c r="G122" s="93"/>
      <c r="H122" s="93"/>
      <c r="I122" s="93"/>
      <c r="J122" s="93"/>
      <c r="K122" s="93"/>
      <c r="L122" s="93"/>
      <c r="M122" s="93"/>
      <c r="N122" s="93"/>
    </row>
    <row r="123" spans="1:11" ht="12.75" customHeight="1">
      <c r="A123" s="13"/>
      <c r="B123" s="13"/>
      <c r="C123" s="13"/>
      <c r="D123" s="13"/>
      <c r="E123" s="13"/>
      <c r="F123" s="13"/>
      <c r="G123" s="13"/>
      <c r="H123" s="13"/>
      <c r="I123" s="13"/>
      <c r="J123" s="13"/>
      <c r="K123" s="13"/>
    </row>
    <row r="124" ht="12.75">
      <c r="A124" s="1" t="s">
        <v>37</v>
      </c>
    </row>
    <row r="126" spans="1:14" ht="12.75" customHeight="1">
      <c r="A126" s="93" t="s">
        <v>0</v>
      </c>
      <c r="B126" s="93"/>
      <c r="C126" s="93"/>
      <c r="D126" s="93"/>
      <c r="E126" s="93"/>
      <c r="F126" s="93"/>
      <c r="G126" s="93"/>
      <c r="H126" s="93"/>
      <c r="I126" s="93"/>
      <c r="J126" s="93"/>
      <c r="K126" s="93"/>
      <c r="L126" s="93"/>
      <c r="M126" s="93"/>
      <c r="N126" s="93"/>
    </row>
    <row r="127" spans="1:14" ht="12.75">
      <c r="A127" s="93"/>
      <c r="B127" s="93"/>
      <c r="C127" s="93"/>
      <c r="D127" s="93"/>
      <c r="E127" s="93"/>
      <c r="F127" s="93"/>
      <c r="G127" s="93"/>
      <c r="H127" s="93"/>
      <c r="I127" s="93"/>
      <c r="J127" s="93"/>
      <c r="K127" s="93"/>
      <c r="L127" s="93"/>
      <c r="M127" s="93"/>
      <c r="N127" s="93"/>
    </row>
    <row r="128" spans="1:14" ht="12.75">
      <c r="A128" s="93"/>
      <c r="B128" s="93"/>
      <c r="C128" s="93"/>
      <c r="D128" s="93"/>
      <c r="E128" s="93"/>
      <c r="F128" s="93"/>
      <c r="G128" s="93"/>
      <c r="H128" s="93"/>
      <c r="I128" s="93"/>
      <c r="J128" s="93"/>
      <c r="K128" s="93"/>
      <c r="L128" s="93"/>
      <c r="M128" s="93"/>
      <c r="N128" s="93"/>
    </row>
    <row r="129" spans="1:14" ht="12.75">
      <c r="A129" s="13"/>
      <c r="B129" s="13"/>
      <c r="C129" s="13"/>
      <c r="D129" s="13"/>
      <c r="E129" s="13"/>
      <c r="F129" s="13"/>
      <c r="G129" s="13"/>
      <c r="H129" s="13"/>
      <c r="I129" s="13"/>
      <c r="J129" s="13"/>
      <c r="K129" s="13"/>
      <c r="L129" s="13"/>
      <c r="M129" s="13"/>
      <c r="N129" s="13"/>
    </row>
    <row r="130" spans="1:14" ht="17.25" customHeight="1">
      <c r="A130" s="93" t="s">
        <v>53</v>
      </c>
      <c r="B130" s="93"/>
      <c r="C130" s="93"/>
      <c r="D130" s="93"/>
      <c r="E130" s="93"/>
      <c r="F130" s="93"/>
      <c r="G130" s="93"/>
      <c r="H130" s="93"/>
      <c r="I130" s="93"/>
      <c r="J130" s="93"/>
      <c r="K130" s="93"/>
      <c r="L130" s="93"/>
      <c r="M130" s="93"/>
      <c r="N130" s="93"/>
    </row>
    <row r="131" spans="1:11" ht="12.75">
      <c r="A131" s="16"/>
      <c r="B131" s="13"/>
      <c r="C131" s="13"/>
      <c r="D131" s="13"/>
      <c r="E131" s="13"/>
      <c r="F131" s="13"/>
      <c r="G131" s="13"/>
      <c r="H131" s="13"/>
      <c r="I131" s="13"/>
      <c r="J131" s="13"/>
      <c r="K131" s="13"/>
    </row>
    <row r="132" spans="1:11" ht="13.5" customHeight="1">
      <c r="A132" s="95" t="s">
        <v>39</v>
      </c>
      <c r="B132" s="95"/>
      <c r="C132" s="95"/>
      <c r="D132" s="95"/>
      <c r="E132" s="95"/>
      <c r="F132" s="95"/>
      <c r="G132" s="95"/>
      <c r="H132" s="95"/>
      <c r="I132" s="95"/>
      <c r="J132" s="95"/>
      <c r="K132" s="95"/>
    </row>
    <row r="133" spans="1:11" ht="12.75">
      <c r="A133" s="93" t="s">
        <v>44</v>
      </c>
      <c r="B133" s="93"/>
      <c r="C133" s="93"/>
      <c r="D133" s="93"/>
      <c r="E133" s="93"/>
      <c r="F133" s="93"/>
      <c r="G133" s="93"/>
      <c r="H133" s="93"/>
      <c r="I133" s="93"/>
      <c r="J133" s="93"/>
      <c r="K133" s="93"/>
    </row>
    <row r="134" spans="1:11" ht="12.75">
      <c r="A134" s="93" t="s">
        <v>1</v>
      </c>
      <c r="B134" s="93"/>
      <c r="C134" s="92"/>
      <c r="D134" s="92"/>
      <c r="E134" s="92"/>
      <c r="F134"/>
      <c r="G134"/>
      <c r="H134" s="13"/>
      <c r="I134" s="13"/>
      <c r="J134" s="13"/>
      <c r="K134" s="13"/>
    </row>
    <row r="135" spans="1:11" ht="12.75">
      <c r="A135" s="93" t="s">
        <v>2</v>
      </c>
      <c r="B135" s="93"/>
      <c r="C135" s="92"/>
      <c r="D135" s="92"/>
      <c r="E135" s="92"/>
      <c r="F135"/>
      <c r="H135" s="13"/>
      <c r="I135" s="13"/>
      <c r="J135" s="13"/>
      <c r="K135" s="13"/>
    </row>
    <row r="136" spans="1:11" ht="12.75">
      <c r="A136" s="93" t="s">
        <v>3</v>
      </c>
      <c r="B136" s="93"/>
      <c r="C136" s="106"/>
      <c r="D136" s="106"/>
      <c r="E136" s="106"/>
      <c r="F136"/>
      <c r="G136"/>
      <c r="H136" s="13"/>
      <c r="I136" s="13"/>
      <c r="J136" s="13"/>
      <c r="K136" s="13"/>
    </row>
    <row r="137" spans="1:11" ht="12.75">
      <c r="A137" s="13"/>
      <c r="B137" s="13"/>
      <c r="C137" s="17"/>
      <c r="D137" s="17"/>
      <c r="E137" s="17"/>
      <c r="F137"/>
      <c r="G137"/>
      <c r="H137" s="13"/>
      <c r="I137" s="13"/>
      <c r="J137" s="13"/>
      <c r="K137" s="13"/>
    </row>
    <row r="138" spans="1:11" ht="12.75">
      <c r="A138" s="95" t="s">
        <v>40</v>
      </c>
      <c r="B138" s="95"/>
      <c r="C138" s="95"/>
      <c r="D138" s="95"/>
      <c r="E138" s="95"/>
      <c r="F138" s="95"/>
      <c r="G138" s="95"/>
      <c r="H138" s="95"/>
      <c r="I138" s="95"/>
      <c r="J138" s="95"/>
      <c r="K138" s="95"/>
    </row>
    <row r="139" spans="1:11" ht="12.75">
      <c r="A139" s="93" t="s">
        <v>1</v>
      </c>
      <c r="B139" s="93"/>
      <c r="C139" s="92"/>
      <c r="D139" s="92"/>
      <c r="E139" s="92"/>
      <c r="F139"/>
      <c r="G139"/>
      <c r="H139" s="13"/>
      <c r="I139" s="13"/>
      <c r="J139" s="13"/>
      <c r="K139" s="13"/>
    </row>
    <row r="140" spans="1:11" ht="12.75">
      <c r="A140" s="93" t="s">
        <v>2</v>
      </c>
      <c r="B140" s="93"/>
      <c r="C140" s="92"/>
      <c r="D140" s="92"/>
      <c r="E140" s="92"/>
      <c r="F140"/>
      <c r="H140" s="13"/>
      <c r="I140" s="13"/>
      <c r="J140" s="13"/>
      <c r="K140" s="13"/>
    </row>
    <row r="141" spans="1:11" ht="12.75">
      <c r="A141" s="93" t="s">
        <v>3</v>
      </c>
      <c r="B141" s="93"/>
      <c r="C141" s="107"/>
      <c r="D141" s="106"/>
      <c r="E141" s="106"/>
      <c r="F141"/>
      <c r="G141"/>
      <c r="H141" s="13"/>
      <c r="I141" s="13"/>
      <c r="J141" s="13"/>
      <c r="K141" s="13"/>
    </row>
    <row r="142" spans="1:11" ht="12.75">
      <c r="A142" s="13" t="s">
        <v>159</v>
      </c>
      <c r="B142" s="13"/>
      <c r="C142" s="107"/>
      <c r="D142" s="106"/>
      <c r="E142" s="106"/>
      <c r="F142"/>
      <c r="G142"/>
      <c r="H142" s="13"/>
      <c r="I142" s="13"/>
      <c r="J142" s="13"/>
      <c r="K142" s="13"/>
    </row>
    <row r="143" spans="1:11" ht="12.75">
      <c r="A143" s="13"/>
      <c r="B143" s="13"/>
      <c r="C143" s="17"/>
      <c r="D143" s="17"/>
      <c r="E143" s="17"/>
      <c r="F143"/>
      <c r="G143"/>
      <c r="H143" s="13"/>
      <c r="I143" s="13"/>
      <c r="J143" s="13"/>
      <c r="K143" s="13"/>
    </row>
    <row r="144" spans="1:11" ht="12.75">
      <c r="A144" s="95" t="s">
        <v>41</v>
      </c>
      <c r="B144" s="95"/>
      <c r="C144" s="95"/>
      <c r="D144" s="95"/>
      <c r="E144" s="95"/>
      <c r="F144" s="95"/>
      <c r="G144" s="95"/>
      <c r="H144" s="95"/>
      <c r="I144" s="95"/>
      <c r="J144" s="95"/>
      <c r="K144" s="95"/>
    </row>
    <row r="145" spans="1:11" ht="12.75">
      <c r="A145" s="93" t="s">
        <v>1</v>
      </c>
      <c r="B145" s="93"/>
      <c r="C145" s="92"/>
      <c r="D145" s="92"/>
      <c r="E145" s="92"/>
      <c r="F145"/>
      <c r="G145"/>
      <c r="H145" s="13"/>
      <c r="I145" s="13"/>
      <c r="J145" s="13"/>
      <c r="K145" s="13"/>
    </row>
    <row r="146" spans="1:11" ht="12.75">
      <c r="A146" s="93" t="s">
        <v>2</v>
      </c>
      <c r="B146" s="93"/>
      <c r="C146" s="92"/>
      <c r="D146" s="92"/>
      <c r="E146" s="92"/>
      <c r="F146"/>
      <c r="H146" s="13"/>
      <c r="I146" s="13"/>
      <c r="J146" s="13"/>
      <c r="K146" s="13"/>
    </row>
    <row r="147" spans="1:11" ht="12" customHeight="1">
      <c r="A147" s="93" t="s">
        <v>3</v>
      </c>
      <c r="B147" s="93"/>
      <c r="C147" s="106"/>
      <c r="D147" s="106"/>
      <c r="E147" s="106"/>
      <c r="F147"/>
      <c r="G147"/>
      <c r="H147" s="13"/>
      <c r="I147" s="13"/>
      <c r="J147" s="13"/>
      <c r="K147" s="13"/>
    </row>
    <row r="148" spans="1:11" ht="12.75">
      <c r="A148" s="13"/>
      <c r="B148" s="13"/>
      <c r="C148" s="17"/>
      <c r="D148" s="17"/>
      <c r="E148" s="17"/>
      <c r="F148"/>
      <c r="G148"/>
      <c r="H148" s="13"/>
      <c r="I148" s="13"/>
      <c r="J148" s="13"/>
      <c r="K148" s="13"/>
    </row>
    <row r="149" spans="1:11" ht="16.5" customHeight="1">
      <c r="A149" s="95" t="s">
        <v>42</v>
      </c>
      <c r="B149" s="95"/>
      <c r="C149" s="95"/>
      <c r="D149" s="13"/>
      <c r="E149" s="13"/>
      <c r="F149" s="13"/>
      <c r="G149" s="13"/>
      <c r="H149" s="13"/>
      <c r="I149" s="13"/>
      <c r="J149" s="13"/>
      <c r="K149" s="13"/>
    </row>
    <row r="150" spans="1:14" ht="12.75" customHeight="1">
      <c r="A150" s="93" t="s">
        <v>4</v>
      </c>
      <c r="B150" s="93"/>
      <c r="C150" s="93"/>
      <c r="D150" s="93"/>
      <c r="E150" s="93"/>
      <c r="F150" s="93"/>
      <c r="G150" s="93"/>
      <c r="H150" s="93"/>
      <c r="I150" s="93"/>
      <c r="J150" s="93"/>
      <c r="K150" s="93"/>
      <c r="L150" s="93"/>
      <c r="M150" s="93"/>
      <c r="N150" s="93"/>
    </row>
    <row r="151" spans="1:14" ht="12.75">
      <c r="A151" s="93"/>
      <c r="B151" s="93"/>
      <c r="C151" s="93"/>
      <c r="D151" s="93"/>
      <c r="E151" s="93"/>
      <c r="F151" s="93"/>
      <c r="G151" s="93"/>
      <c r="H151" s="93"/>
      <c r="I151" s="93"/>
      <c r="J151" s="93"/>
      <c r="K151" s="93"/>
      <c r="L151" s="93"/>
      <c r="M151" s="93"/>
      <c r="N151" s="93"/>
    </row>
    <row r="152" spans="1:6" ht="12.75" customHeight="1">
      <c r="A152" s="13"/>
      <c r="B152" s="13"/>
      <c r="C152" s="13"/>
      <c r="D152" s="13"/>
      <c r="E152" s="13"/>
      <c r="F152" s="13"/>
    </row>
    <row r="153" spans="1:6" ht="12.75">
      <c r="A153" s="8"/>
      <c r="B153" s="7"/>
      <c r="D153" s="8"/>
      <c r="E153" s="8"/>
      <c r="F153" s="5"/>
    </row>
    <row r="154" spans="1:6" ht="12.75">
      <c r="A154" s="8"/>
      <c r="B154" s="7"/>
      <c r="D154" s="8"/>
      <c r="E154" s="8"/>
      <c r="F154" s="5"/>
    </row>
  </sheetData>
  <sheetProtection/>
  <protectedRanges>
    <protectedRange sqref="D97:D101 D103:D107 A103:A107 A99:A101" name="Desglose Indirectos y Firma_1"/>
  </protectedRanges>
  <mergeCells count="163">
    <mergeCell ref="A1:N1"/>
    <mergeCell ref="G6:G7"/>
    <mergeCell ref="H6:H7"/>
    <mergeCell ref="I6:I7"/>
    <mergeCell ref="J6:J7"/>
    <mergeCell ref="E14:N15"/>
    <mergeCell ref="A12:N12"/>
    <mergeCell ref="A6:A7"/>
    <mergeCell ref="B6:C7"/>
    <mergeCell ref="D6:D7"/>
    <mergeCell ref="A35:N35"/>
    <mergeCell ref="A37:K37"/>
    <mergeCell ref="A39:B39"/>
    <mergeCell ref="E17:N17"/>
    <mergeCell ref="E18:N18"/>
    <mergeCell ref="A16:C16"/>
    <mergeCell ref="A19:C19"/>
    <mergeCell ref="A17:C17"/>
    <mergeCell ref="A18:C18"/>
    <mergeCell ref="A30:C30"/>
    <mergeCell ref="A14:C15"/>
    <mergeCell ref="D14:D15"/>
    <mergeCell ref="E6:F7"/>
    <mergeCell ref="K6:L7"/>
    <mergeCell ref="E16:N16"/>
    <mergeCell ref="A23:C23"/>
    <mergeCell ref="E23:N23"/>
    <mergeCell ref="M6:N7"/>
    <mergeCell ref="E30:N30"/>
    <mergeCell ref="A22:C22"/>
    <mergeCell ref="A21:C21"/>
    <mergeCell ref="E19:N19"/>
    <mergeCell ref="A20:C20"/>
    <mergeCell ref="E20:N20"/>
    <mergeCell ref="A27:C27"/>
    <mergeCell ref="E27:N27"/>
    <mergeCell ref="A28:C28"/>
    <mergeCell ref="A24:C24"/>
    <mergeCell ref="A55:N55"/>
    <mergeCell ref="A44:B44"/>
    <mergeCell ref="A45:B45"/>
    <mergeCell ref="A46:B46"/>
    <mergeCell ref="A52:L52"/>
    <mergeCell ref="E21:N21"/>
    <mergeCell ref="E22:N22"/>
    <mergeCell ref="E29:N29"/>
    <mergeCell ref="A26:C26"/>
    <mergeCell ref="E26:N26"/>
    <mergeCell ref="A58:I58"/>
    <mergeCell ref="A59:I59"/>
    <mergeCell ref="A60:I60"/>
    <mergeCell ref="A61:I61"/>
    <mergeCell ref="A62:I62"/>
    <mergeCell ref="A40:B40"/>
    <mergeCell ref="A41:B41"/>
    <mergeCell ref="A42:B42"/>
    <mergeCell ref="A43:B43"/>
    <mergeCell ref="A47:B47"/>
    <mergeCell ref="M66:M67"/>
    <mergeCell ref="N66:N67"/>
    <mergeCell ref="A68:C68"/>
    <mergeCell ref="D68:L68"/>
    <mergeCell ref="A69:C69"/>
    <mergeCell ref="D69:L69"/>
    <mergeCell ref="A66:C67"/>
    <mergeCell ref="D66:L67"/>
    <mergeCell ref="A70:C70"/>
    <mergeCell ref="D70:L70"/>
    <mergeCell ref="A74:N74"/>
    <mergeCell ref="A76:F76"/>
    <mergeCell ref="G76:K76"/>
    <mergeCell ref="A77:F77"/>
    <mergeCell ref="G77:K77"/>
    <mergeCell ref="A78:F78"/>
    <mergeCell ref="G78:K78"/>
    <mergeCell ref="A79:F79"/>
    <mergeCell ref="G79:K79"/>
    <mergeCell ref="A82:N82"/>
    <mergeCell ref="A88:N88"/>
    <mergeCell ref="I84:L84"/>
    <mergeCell ref="A90:K90"/>
    <mergeCell ref="D91:E91"/>
    <mergeCell ref="D92:E92"/>
    <mergeCell ref="D93:E93"/>
    <mergeCell ref="A94:J94"/>
    <mergeCell ref="A96:C96"/>
    <mergeCell ref="E96:F96"/>
    <mergeCell ref="G96:H96"/>
    <mergeCell ref="E97:F97"/>
    <mergeCell ref="G97:H97"/>
    <mergeCell ref="G99:H99"/>
    <mergeCell ref="A100:C100"/>
    <mergeCell ref="E100:F100"/>
    <mergeCell ref="G100:H100"/>
    <mergeCell ref="A97:C97"/>
    <mergeCell ref="E98:F98"/>
    <mergeCell ref="G98:H98"/>
    <mergeCell ref="A101:C101"/>
    <mergeCell ref="E101:F101"/>
    <mergeCell ref="G101:H101"/>
    <mergeCell ref="A98:C98"/>
    <mergeCell ref="E99:F99"/>
    <mergeCell ref="A102:C102"/>
    <mergeCell ref="E102:F102"/>
    <mergeCell ref="G102:H102"/>
    <mergeCell ref="A105:C105"/>
    <mergeCell ref="A103:C103"/>
    <mergeCell ref="E103:F103"/>
    <mergeCell ref="G103:H103"/>
    <mergeCell ref="A104:C104"/>
    <mergeCell ref="E104:F104"/>
    <mergeCell ref="G104:H104"/>
    <mergeCell ref="E105:F105"/>
    <mergeCell ref="A111:N112"/>
    <mergeCell ref="A146:B146"/>
    <mergeCell ref="C141:E141"/>
    <mergeCell ref="A144:K144"/>
    <mergeCell ref="A134:B134"/>
    <mergeCell ref="G106:H106"/>
    <mergeCell ref="A133:K133"/>
    <mergeCell ref="A126:N128"/>
    <mergeCell ref="A107:C107"/>
    <mergeCell ref="E107:F107"/>
    <mergeCell ref="A150:N151"/>
    <mergeCell ref="A138:K138"/>
    <mergeCell ref="A139:B139"/>
    <mergeCell ref="A140:B140"/>
    <mergeCell ref="A141:B141"/>
    <mergeCell ref="C146:E146"/>
    <mergeCell ref="A149:C149"/>
    <mergeCell ref="C145:E145"/>
    <mergeCell ref="C140:E140"/>
    <mergeCell ref="C142:E142"/>
    <mergeCell ref="A135:B135"/>
    <mergeCell ref="A147:B147"/>
    <mergeCell ref="C147:E147"/>
    <mergeCell ref="C139:E139"/>
    <mergeCell ref="A145:B145"/>
    <mergeCell ref="E28:N28"/>
    <mergeCell ref="A136:B136"/>
    <mergeCell ref="C136:E136"/>
    <mergeCell ref="B113:K113"/>
    <mergeCell ref="A130:N130"/>
    <mergeCell ref="E24:N24"/>
    <mergeCell ref="A25:C25"/>
    <mergeCell ref="E25:N25"/>
    <mergeCell ref="A29:C29"/>
    <mergeCell ref="G107:H107"/>
    <mergeCell ref="A110:N110"/>
    <mergeCell ref="A99:C99"/>
    <mergeCell ref="G105:H105"/>
    <mergeCell ref="A106:C106"/>
    <mergeCell ref="E106:F106"/>
    <mergeCell ref="A50:M50"/>
    <mergeCell ref="A51:I51"/>
    <mergeCell ref="A31:M31"/>
    <mergeCell ref="C134:E134"/>
    <mergeCell ref="C135:E135"/>
    <mergeCell ref="B114:K114"/>
    <mergeCell ref="A115:K115"/>
    <mergeCell ref="A117:K118"/>
    <mergeCell ref="A119:N122"/>
    <mergeCell ref="A132:K132"/>
  </mergeCells>
  <printOptions/>
  <pageMargins left="0.75" right="0.75" top="1" bottom="1" header="0" footer="0"/>
  <pageSetup fitToHeight="0" fitToWidth="1" horizontalDpi="600" verticalDpi="600" orientation="portrait" paperSize="9" scale="51" r:id="rId3"/>
  <headerFooter alignWithMargins="0">
    <oddHeader>&amp;L&amp;G</oddHeader>
    <oddFooter>&amp;L&amp;"Tahoma,Normal"&amp;8(1) Se abonarán en caso de realizarse.
(2) Los pagos/reembolsos a pacientes se incrementarán en factura un 15% por gastos de gestión administrativa.&amp;R&amp;"Tahoma,Normal"&amp;8(3) A la presentación al CEIC.
(4) En contrato.</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150"/>
  <sheetViews>
    <sheetView zoomScalePageLayoutView="0" workbookViewId="0" topLeftCell="A92">
      <selection activeCell="I95" sqref="I95"/>
    </sheetView>
  </sheetViews>
  <sheetFormatPr defaultColWidth="11.8515625" defaultRowHeight="12.75"/>
  <cols>
    <col min="1" max="4" width="11.8515625" style="1" customWidth="1"/>
    <col min="5" max="5" width="13.00390625" style="1" customWidth="1"/>
    <col min="6" max="8" width="11.8515625" style="1" customWidth="1"/>
    <col min="9" max="9" width="13.421875" style="1" customWidth="1"/>
    <col min="10" max="10" width="14.28125" style="1" customWidth="1"/>
    <col min="11" max="16384" width="11.8515625" style="1" customWidth="1"/>
  </cols>
  <sheetData>
    <row r="1" spans="1:14" ht="18.75" thickBot="1">
      <c r="A1" s="193" t="s">
        <v>123</v>
      </c>
      <c r="B1" s="194"/>
      <c r="C1" s="194"/>
      <c r="D1" s="194"/>
      <c r="E1" s="194"/>
      <c r="F1" s="194"/>
      <c r="G1" s="194"/>
      <c r="H1" s="194"/>
      <c r="I1" s="194"/>
      <c r="J1" s="194"/>
      <c r="K1" s="194"/>
      <c r="L1" s="194"/>
      <c r="M1" s="194"/>
      <c r="N1" s="195"/>
    </row>
    <row r="2" spans="1:14" ht="18">
      <c r="A2" s="78"/>
      <c r="B2" s="78"/>
      <c r="C2" s="78"/>
      <c r="D2" s="78"/>
      <c r="E2" s="78"/>
      <c r="F2" s="78"/>
      <c r="G2" s="78"/>
      <c r="H2" s="78"/>
      <c r="I2" s="78"/>
      <c r="J2" s="78"/>
      <c r="K2" s="78"/>
      <c r="L2" s="78"/>
      <c r="M2" s="78"/>
      <c r="N2" s="78"/>
    </row>
    <row r="3" ht="13.5" customHeight="1">
      <c r="A3" s="77" t="s">
        <v>128</v>
      </c>
    </row>
    <row r="4" ht="13.5" customHeight="1" thickBot="1"/>
    <row r="5" spans="1:14" ht="12.75" customHeight="1">
      <c r="A5" s="205" t="s">
        <v>18</v>
      </c>
      <c r="B5" s="207"/>
      <c r="C5" s="208"/>
      <c r="D5" s="211" t="s">
        <v>57</v>
      </c>
      <c r="E5" s="174"/>
      <c r="F5" s="175"/>
      <c r="G5" s="170" t="s">
        <v>144</v>
      </c>
      <c r="H5" s="197"/>
      <c r="I5" s="199" t="s">
        <v>145</v>
      </c>
      <c r="J5" s="201">
        <f>D29+G47+M69</f>
        <v>0</v>
      </c>
      <c r="K5" s="178" t="s">
        <v>146</v>
      </c>
      <c r="L5" s="179"/>
      <c r="M5" s="184">
        <f>$H$5*$J$5+$G$82+$G$83</f>
        <v>2300</v>
      </c>
      <c r="N5" s="185"/>
    </row>
    <row r="6" spans="1:14" ht="30.75" customHeight="1" thickBot="1">
      <c r="A6" s="206"/>
      <c r="B6" s="209"/>
      <c r="C6" s="210"/>
      <c r="D6" s="212"/>
      <c r="E6" s="176"/>
      <c r="F6" s="177"/>
      <c r="G6" s="196"/>
      <c r="H6" s="198"/>
      <c r="I6" s="200"/>
      <c r="J6" s="202"/>
      <c r="K6" s="180"/>
      <c r="L6" s="181"/>
      <c r="M6" s="186"/>
      <c r="N6" s="187"/>
    </row>
    <row r="7" spans="1:12" ht="12.75" customHeight="1">
      <c r="A7" s="40"/>
      <c r="B7" s="40"/>
      <c r="C7" s="40"/>
      <c r="D7" s="40"/>
      <c r="E7" s="31"/>
      <c r="F7" s="40"/>
      <c r="G7" s="40"/>
      <c r="H7" s="31"/>
      <c r="I7" s="40"/>
      <c r="J7" s="41"/>
      <c r="K7" s="42"/>
      <c r="L7" s="43"/>
    </row>
    <row r="8" spans="1:12" ht="12.75" customHeight="1">
      <c r="A8" s="51" t="s">
        <v>147</v>
      </c>
      <c r="B8" s="40"/>
      <c r="C8" s="40"/>
      <c r="D8" s="40"/>
      <c r="E8" s="31"/>
      <c r="F8" s="40"/>
      <c r="G8" s="40"/>
      <c r="H8" s="31"/>
      <c r="I8" s="40"/>
      <c r="J8" s="41"/>
      <c r="K8" s="42"/>
      <c r="L8" s="43"/>
    </row>
    <row r="9" spans="1:12" ht="12.75" customHeight="1">
      <c r="A9" s="51" t="s">
        <v>148</v>
      </c>
      <c r="B9" s="40"/>
      <c r="C9" s="40"/>
      <c r="D9" s="40"/>
      <c r="E9" s="31"/>
      <c r="F9" s="40"/>
      <c r="G9" s="40"/>
      <c r="H9" s="31"/>
      <c r="I9" s="40"/>
      <c r="J9" s="41"/>
      <c r="K9" s="42"/>
      <c r="L9" s="43"/>
    </row>
    <row r="10" spans="1:12" ht="12.75" customHeight="1" thickBot="1">
      <c r="A10" s="40"/>
      <c r="B10" s="40"/>
      <c r="C10" s="40"/>
      <c r="D10" s="40"/>
      <c r="E10" s="31"/>
      <c r="F10" s="40"/>
      <c r="G10" s="40"/>
      <c r="H10" s="31"/>
      <c r="I10" s="40"/>
      <c r="J10" s="41"/>
      <c r="K10" s="42"/>
      <c r="L10" s="43"/>
    </row>
    <row r="11" spans="1:14" ht="15" thickBot="1">
      <c r="A11" s="121" t="s">
        <v>58</v>
      </c>
      <c r="B11" s="122"/>
      <c r="C11" s="122"/>
      <c r="D11" s="122"/>
      <c r="E11" s="122"/>
      <c r="F11" s="122"/>
      <c r="G11" s="122"/>
      <c r="H11" s="122"/>
      <c r="I11" s="122"/>
      <c r="J11" s="122"/>
      <c r="K11" s="122"/>
      <c r="L11" s="122"/>
      <c r="M11" s="122"/>
      <c r="N11" s="123"/>
    </row>
    <row r="12" ht="13.5" thickBot="1"/>
    <row r="13" spans="1:14" ht="12.75" customHeight="1">
      <c r="A13" s="170" t="s">
        <v>138</v>
      </c>
      <c r="B13" s="171"/>
      <c r="C13" s="171"/>
      <c r="D13" s="171" t="s">
        <v>59</v>
      </c>
      <c r="E13" s="171" t="s">
        <v>149</v>
      </c>
      <c r="F13" s="171"/>
      <c r="G13" s="171"/>
      <c r="H13" s="171"/>
      <c r="I13" s="171"/>
      <c r="J13" s="171"/>
      <c r="K13" s="171"/>
      <c r="L13" s="171"/>
      <c r="M13" s="171"/>
      <c r="N13" s="203"/>
    </row>
    <row r="14" spans="1:14" ht="12.75">
      <c r="A14" s="172"/>
      <c r="B14" s="173"/>
      <c r="C14" s="173"/>
      <c r="D14" s="173"/>
      <c r="E14" s="173"/>
      <c r="F14" s="173"/>
      <c r="G14" s="173"/>
      <c r="H14" s="173"/>
      <c r="I14" s="173"/>
      <c r="J14" s="173"/>
      <c r="K14" s="173"/>
      <c r="L14" s="173"/>
      <c r="M14" s="173"/>
      <c r="N14" s="204"/>
    </row>
    <row r="15" spans="1:14" ht="33.75" customHeight="1">
      <c r="A15" s="224"/>
      <c r="B15" s="225"/>
      <c r="C15" s="226"/>
      <c r="D15" s="87">
        <v>0</v>
      </c>
      <c r="E15" s="182"/>
      <c r="F15" s="182"/>
      <c r="G15" s="182"/>
      <c r="H15" s="182"/>
      <c r="I15" s="182"/>
      <c r="J15" s="182"/>
      <c r="K15" s="182"/>
      <c r="L15" s="182"/>
      <c r="M15" s="182"/>
      <c r="N15" s="183"/>
    </row>
    <row r="16" spans="1:14" ht="15.75" customHeight="1">
      <c r="A16" s="217"/>
      <c r="B16" s="218"/>
      <c r="C16" s="219"/>
      <c r="D16" s="68">
        <v>0</v>
      </c>
      <c r="E16" s="100"/>
      <c r="F16" s="100"/>
      <c r="G16" s="100"/>
      <c r="H16" s="100"/>
      <c r="I16" s="100"/>
      <c r="J16" s="100"/>
      <c r="K16" s="100"/>
      <c r="L16" s="100"/>
      <c r="M16" s="100"/>
      <c r="N16" s="101"/>
    </row>
    <row r="17" spans="1:14" ht="15.75" customHeight="1">
      <c r="A17" s="217"/>
      <c r="B17" s="218"/>
      <c r="C17" s="219"/>
      <c r="D17" s="68">
        <v>0</v>
      </c>
      <c r="E17" s="96"/>
      <c r="F17" s="96"/>
      <c r="G17" s="96"/>
      <c r="H17" s="96"/>
      <c r="I17" s="96"/>
      <c r="J17" s="96"/>
      <c r="K17" s="96"/>
      <c r="L17" s="96"/>
      <c r="M17" s="96"/>
      <c r="N17" s="97"/>
    </row>
    <row r="18" spans="1:14" ht="15.75" customHeight="1">
      <c r="A18" s="217"/>
      <c r="B18" s="218"/>
      <c r="C18" s="219"/>
      <c r="D18" s="68">
        <v>0</v>
      </c>
      <c r="E18" s="96"/>
      <c r="F18" s="96"/>
      <c r="G18" s="96"/>
      <c r="H18" s="96"/>
      <c r="I18" s="96"/>
      <c r="J18" s="96"/>
      <c r="K18" s="96"/>
      <c r="L18" s="96"/>
      <c r="M18" s="96"/>
      <c r="N18" s="97"/>
    </row>
    <row r="19" spans="1:14" ht="15.75" customHeight="1">
      <c r="A19" s="217"/>
      <c r="B19" s="218"/>
      <c r="C19" s="219"/>
      <c r="D19" s="68">
        <v>0</v>
      </c>
      <c r="E19" s="96"/>
      <c r="F19" s="96"/>
      <c r="G19" s="96"/>
      <c r="H19" s="96"/>
      <c r="I19" s="96"/>
      <c r="J19" s="96"/>
      <c r="K19" s="96"/>
      <c r="L19" s="96"/>
      <c r="M19" s="96"/>
      <c r="N19" s="97"/>
    </row>
    <row r="20" spans="1:14" ht="15.75" customHeight="1">
      <c r="A20" s="217"/>
      <c r="B20" s="218"/>
      <c r="C20" s="219"/>
      <c r="D20" s="68">
        <v>0</v>
      </c>
      <c r="E20" s="96"/>
      <c r="F20" s="96"/>
      <c r="G20" s="96"/>
      <c r="H20" s="96"/>
      <c r="I20" s="96"/>
      <c r="J20" s="96"/>
      <c r="K20" s="96"/>
      <c r="L20" s="96"/>
      <c r="M20" s="96"/>
      <c r="N20" s="97"/>
    </row>
    <row r="21" spans="1:14" ht="15.75" customHeight="1">
      <c r="A21" s="217"/>
      <c r="B21" s="218"/>
      <c r="C21" s="219"/>
      <c r="D21" s="68">
        <v>0</v>
      </c>
      <c r="E21" s="96"/>
      <c r="F21" s="96"/>
      <c r="G21" s="96"/>
      <c r="H21" s="96"/>
      <c r="I21" s="96"/>
      <c r="J21" s="96"/>
      <c r="K21" s="96"/>
      <c r="L21" s="96"/>
      <c r="M21" s="96"/>
      <c r="N21" s="97"/>
    </row>
    <row r="22" spans="1:14" ht="15.75" customHeight="1">
      <c r="A22" s="217"/>
      <c r="B22" s="218"/>
      <c r="C22" s="219"/>
      <c r="D22" s="68">
        <v>0</v>
      </c>
      <c r="E22" s="100"/>
      <c r="F22" s="100"/>
      <c r="G22" s="100"/>
      <c r="H22" s="100"/>
      <c r="I22" s="100"/>
      <c r="J22" s="100"/>
      <c r="K22" s="100"/>
      <c r="L22" s="100"/>
      <c r="M22" s="100"/>
      <c r="N22" s="101"/>
    </row>
    <row r="23" spans="1:14" ht="15.75" customHeight="1">
      <c r="A23" s="217"/>
      <c r="B23" s="218"/>
      <c r="C23" s="219"/>
      <c r="D23" s="68">
        <v>0</v>
      </c>
      <c r="E23" s="96"/>
      <c r="F23" s="96"/>
      <c r="G23" s="96"/>
      <c r="H23" s="96"/>
      <c r="I23" s="96"/>
      <c r="J23" s="96"/>
      <c r="K23" s="96"/>
      <c r="L23" s="96"/>
      <c r="M23" s="96"/>
      <c r="N23" s="97"/>
    </row>
    <row r="24" spans="1:14" ht="15.75" customHeight="1">
      <c r="A24" s="217"/>
      <c r="B24" s="218"/>
      <c r="C24" s="219"/>
      <c r="D24" s="68">
        <v>0</v>
      </c>
      <c r="E24" s="100"/>
      <c r="F24" s="100"/>
      <c r="G24" s="100"/>
      <c r="H24" s="100"/>
      <c r="I24" s="100"/>
      <c r="J24" s="100"/>
      <c r="K24" s="100"/>
      <c r="L24" s="100"/>
      <c r="M24" s="100"/>
      <c r="N24" s="101"/>
    </row>
    <row r="25" spans="1:14" ht="15.75" customHeight="1">
      <c r="A25" s="217"/>
      <c r="B25" s="218"/>
      <c r="C25" s="219"/>
      <c r="D25" s="68">
        <v>0</v>
      </c>
      <c r="E25" s="96"/>
      <c r="F25" s="96"/>
      <c r="G25" s="96"/>
      <c r="H25" s="96"/>
      <c r="I25" s="96"/>
      <c r="J25" s="96"/>
      <c r="K25" s="96"/>
      <c r="L25" s="96"/>
      <c r="M25" s="96"/>
      <c r="N25" s="97"/>
    </row>
    <row r="26" spans="1:14" ht="15.75" customHeight="1">
      <c r="A26" s="217"/>
      <c r="B26" s="218"/>
      <c r="C26" s="219"/>
      <c r="D26" s="68">
        <v>0</v>
      </c>
      <c r="E26" s="100"/>
      <c r="F26" s="100"/>
      <c r="G26" s="100"/>
      <c r="H26" s="100"/>
      <c r="I26" s="100"/>
      <c r="J26" s="100"/>
      <c r="K26" s="100"/>
      <c r="L26" s="100"/>
      <c r="M26" s="100"/>
      <c r="N26" s="101"/>
    </row>
    <row r="27" spans="1:14" ht="15.75" customHeight="1">
      <c r="A27" s="217"/>
      <c r="B27" s="218"/>
      <c r="C27" s="219"/>
      <c r="D27" s="68">
        <v>0</v>
      </c>
      <c r="E27" s="96"/>
      <c r="F27" s="96"/>
      <c r="G27" s="96"/>
      <c r="H27" s="96"/>
      <c r="I27" s="96"/>
      <c r="J27" s="96"/>
      <c r="K27" s="96"/>
      <c r="L27" s="96"/>
      <c r="M27" s="96"/>
      <c r="N27" s="97"/>
    </row>
    <row r="28" spans="1:14" ht="15.75" customHeight="1" thickBot="1">
      <c r="A28" s="217"/>
      <c r="B28" s="218"/>
      <c r="C28" s="219"/>
      <c r="D28" s="69">
        <v>0</v>
      </c>
      <c r="E28" s="100"/>
      <c r="F28" s="100"/>
      <c r="G28" s="100"/>
      <c r="H28" s="100"/>
      <c r="I28" s="100"/>
      <c r="J28" s="100"/>
      <c r="K28" s="100"/>
      <c r="L28" s="100"/>
      <c r="M28" s="100"/>
      <c r="N28" s="101"/>
    </row>
    <row r="29" spans="1:14" ht="13.5" thickBot="1">
      <c r="A29" s="220" t="s">
        <v>150</v>
      </c>
      <c r="B29" s="221"/>
      <c r="C29" s="222"/>
      <c r="D29" s="50">
        <f>SUM(D15:D28)</f>
        <v>0</v>
      </c>
      <c r="E29" s="169"/>
      <c r="F29" s="169"/>
      <c r="G29" s="169"/>
      <c r="H29" s="169"/>
      <c r="I29" s="169"/>
      <c r="J29" s="169"/>
      <c r="K29" s="169"/>
      <c r="L29" s="169"/>
      <c r="M29" s="169"/>
      <c r="N29" s="169"/>
    </row>
    <row r="30" spans="1:14" ht="9" customHeight="1">
      <c r="A30" s="227"/>
      <c r="B30" s="228"/>
      <c r="C30" s="228"/>
      <c r="D30" s="228"/>
      <c r="E30" s="228"/>
      <c r="F30" s="228"/>
      <c r="G30" s="228"/>
      <c r="H30" s="228"/>
      <c r="I30" s="228"/>
      <c r="J30" s="228"/>
      <c r="K30" s="228"/>
      <c r="L30" s="228"/>
      <c r="M30" s="228"/>
      <c r="N30" s="228"/>
    </row>
    <row r="31" spans="1:11" ht="12.75">
      <c r="A31" s="33"/>
      <c r="B31" s="33"/>
      <c r="C31" s="33"/>
      <c r="D31" s="14"/>
      <c r="E31" s="32"/>
      <c r="F31" s="32"/>
      <c r="G31" s="32"/>
      <c r="H31" s="32"/>
      <c r="I31" s="32"/>
      <c r="J31" s="32"/>
      <c r="K31" s="14"/>
    </row>
    <row r="32" spans="1:11" ht="12.75">
      <c r="A32" s="35" t="s">
        <v>139</v>
      </c>
      <c r="B32" s="33"/>
      <c r="C32" s="33"/>
      <c r="D32" s="14"/>
      <c r="E32" s="32"/>
      <c r="F32" s="32"/>
      <c r="G32" s="32"/>
      <c r="H32" s="32"/>
      <c r="I32" s="32"/>
      <c r="J32" s="32"/>
      <c r="K32" s="14"/>
    </row>
    <row r="33" spans="1:11" ht="12.75">
      <c r="A33" s="35"/>
      <c r="B33" s="33"/>
      <c r="C33" s="33"/>
      <c r="D33" s="14"/>
      <c r="E33" s="32"/>
      <c r="F33" s="32"/>
      <c r="G33" s="32"/>
      <c r="H33" s="32"/>
      <c r="I33" s="32"/>
      <c r="J33" s="32"/>
      <c r="K33" s="14"/>
    </row>
    <row r="34" ht="13.5" thickBot="1"/>
    <row r="35" spans="1:14" ht="15" thickBot="1">
      <c r="A35" s="121" t="s">
        <v>70</v>
      </c>
      <c r="B35" s="122"/>
      <c r="C35" s="122"/>
      <c r="D35" s="122"/>
      <c r="E35" s="122"/>
      <c r="F35" s="122"/>
      <c r="G35" s="122"/>
      <c r="H35" s="122"/>
      <c r="I35" s="122"/>
      <c r="J35" s="122"/>
      <c r="K35" s="122"/>
      <c r="L35" s="122"/>
      <c r="M35" s="122"/>
      <c r="N35" s="123"/>
    </row>
    <row r="36" ht="12.75"/>
    <row r="37" spans="1:11" ht="12.75">
      <c r="A37" s="223" t="s">
        <v>151</v>
      </c>
      <c r="B37" s="223"/>
      <c r="C37" s="223"/>
      <c r="D37" s="223"/>
      <c r="E37" s="223"/>
      <c r="F37" s="223"/>
      <c r="G37" s="223"/>
      <c r="H37" s="223"/>
      <c r="I37" s="21"/>
      <c r="J37" s="21"/>
      <c r="K37" s="21"/>
    </row>
    <row r="38" spans="1:7" ht="45">
      <c r="A38" s="189" t="s">
        <v>60</v>
      </c>
      <c r="B38" s="189"/>
      <c r="C38" s="72" t="s">
        <v>61</v>
      </c>
      <c r="D38" s="72" t="s">
        <v>62</v>
      </c>
      <c r="E38" s="72" t="s">
        <v>63</v>
      </c>
      <c r="F38" s="72" t="s">
        <v>64</v>
      </c>
      <c r="G38" s="72" t="s">
        <v>65</v>
      </c>
    </row>
    <row r="39" spans="1:7" ht="12.75" customHeight="1">
      <c r="A39" s="162"/>
      <c r="B39" s="163"/>
      <c r="C39" s="57"/>
      <c r="D39" s="23">
        <f>+C39*15%</f>
        <v>0</v>
      </c>
      <c r="E39" s="24">
        <f>+C39+D39</f>
        <v>0</v>
      </c>
      <c r="F39" s="59"/>
      <c r="G39" s="73">
        <f>+E39*F39</f>
        <v>0</v>
      </c>
    </row>
    <row r="40" spans="1:7" ht="12.75">
      <c r="A40" s="164"/>
      <c r="B40" s="165"/>
      <c r="C40" s="58"/>
      <c r="D40" s="24">
        <f>+C40*15%</f>
        <v>0</v>
      </c>
      <c r="E40" s="24">
        <f>+C40+D40</f>
        <v>0</v>
      </c>
      <c r="F40" s="59"/>
      <c r="G40" s="73">
        <f aca="true" t="shared" si="0" ref="G40:G46">+E40*F40</f>
        <v>0</v>
      </c>
    </row>
    <row r="41" spans="1:7" ht="12.75">
      <c r="A41" s="164"/>
      <c r="B41" s="165"/>
      <c r="C41" s="58"/>
      <c r="D41" s="24">
        <f aca="true" t="shared" si="1" ref="D41:D46">+C41*15%</f>
        <v>0</v>
      </c>
      <c r="E41" s="24">
        <f aca="true" t="shared" si="2" ref="E41:E46">+C41+D41</f>
        <v>0</v>
      </c>
      <c r="F41" s="59"/>
      <c r="G41" s="73">
        <f t="shared" si="0"/>
        <v>0</v>
      </c>
    </row>
    <row r="42" spans="1:7" ht="12.75">
      <c r="A42" s="164"/>
      <c r="B42" s="165"/>
      <c r="C42" s="58"/>
      <c r="D42" s="24">
        <f t="shared" si="1"/>
        <v>0</v>
      </c>
      <c r="E42" s="24">
        <f t="shared" si="2"/>
        <v>0</v>
      </c>
      <c r="F42" s="59"/>
      <c r="G42" s="73">
        <f t="shared" si="0"/>
        <v>0</v>
      </c>
    </row>
    <row r="43" spans="1:7" ht="12.75">
      <c r="A43" s="164"/>
      <c r="B43" s="165"/>
      <c r="C43" s="58"/>
      <c r="D43" s="24">
        <f t="shared" si="1"/>
        <v>0</v>
      </c>
      <c r="E43" s="24">
        <f t="shared" si="2"/>
        <v>0</v>
      </c>
      <c r="F43" s="59"/>
      <c r="G43" s="73">
        <f t="shared" si="0"/>
        <v>0</v>
      </c>
    </row>
    <row r="44" spans="1:7" ht="12.75">
      <c r="A44" s="164"/>
      <c r="B44" s="165"/>
      <c r="C44" s="58"/>
      <c r="D44" s="24">
        <f t="shared" si="1"/>
        <v>0</v>
      </c>
      <c r="E44" s="24">
        <f t="shared" si="2"/>
        <v>0</v>
      </c>
      <c r="F44" s="59"/>
      <c r="G44" s="73">
        <f t="shared" si="0"/>
        <v>0</v>
      </c>
    </row>
    <row r="45" spans="1:7" ht="12.75">
      <c r="A45" s="164"/>
      <c r="B45" s="165"/>
      <c r="C45" s="58"/>
      <c r="D45" s="24">
        <f t="shared" si="1"/>
        <v>0</v>
      </c>
      <c r="E45" s="24">
        <f t="shared" si="2"/>
        <v>0</v>
      </c>
      <c r="F45" s="59"/>
      <c r="G45" s="73">
        <f t="shared" si="0"/>
        <v>0</v>
      </c>
    </row>
    <row r="46" spans="1:7" ht="12.75">
      <c r="A46" s="164"/>
      <c r="B46" s="165"/>
      <c r="C46" s="58"/>
      <c r="D46" s="24">
        <f t="shared" si="1"/>
        <v>0</v>
      </c>
      <c r="E46" s="24">
        <f t="shared" si="2"/>
        <v>0</v>
      </c>
      <c r="F46" s="59"/>
      <c r="G46" s="73">
        <f t="shared" si="0"/>
        <v>0</v>
      </c>
    </row>
    <row r="47" spans="1:7" ht="12.75">
      <c r="A47" s="28"/>
      <c r="B47" s="29"/>
      <c r="C47" s="25"/>
      <c r="D47" s="26"/>
      <c r="E47" s="26"/>
      <c r="F47" s="30"/>
      <c r="G47" s="45">
        <f>SUM(G39:G46)</f>
        <v>0</v>
      </c>
    </row>
    <row r="48" spans="1:11" ht="12.75">
      <c r="A48" s="28"/>
      <c r="B48" s="29"/>
      <c r="C48" s="25"/>
      <c r="D48" s="26"/>
      <c r="E48" s="26"/>
      <c r="F48" s="30"/>
      <c r="G48" s="34"/>
      <c r="H48" s="34"/>
      <c r="I48" s="34"/>
      <c r="J48" s="22"/>
      <c r="K48" s="22"/>
    </row>
    <row r="49" spans="1:11" ht="29.25" customHeight="1">
      <c r="A49" s="93" t="s">
        <v>152</v>
      </c>
      <c r="B49" s="93"/>
      <c r="C49" s="93"/>
      <c r="D49" s="93"/>
      <c r="E49" s="93"/>
      <c r="F49" s="93"/>
      <c r="G49" s="93"/>
      <c r="H49" s="93"/>
      <c r="I49" s="93"/>
      <c r="J49" s="93"/>
      <c r="K49" s="93"/>
    </row>
    <row r="50" spans="1:11" ht="16.5" customHeight="1">
      <c r="A50" s="90" t="s">
        <v>153</v>
      </c>
      <c r="B50" s="90"/>
      <c r="C50" s="90"/>
      <c r="D50" s="90"/>
      <c r="E50" s="90"/>
      <c r="F50" s="90"/>
      <c r="G50" s="90"/>
      <c r="H50" s="90"/>
      <c r="I50" s="90"/>
      <c r="J50" s="90"/>
      <c r="K50" s="90"/>
    </row>
    <row r="51" spans="1:11" ht="27" customHeight="1">
      <c r="A51" s="93" t="s">
        <v>154</v>
      </c>
      <c r="B51" s="93"/>
      <c r="C51" s="93"/>
      <c r="D51" s="93"/>
      <c r="E51" s="93"/>
      <c r="F51" s="93"/>
      <c r="G51" s="93"/>
      <c r="H51" s="93"/>
      <c r="I51" s="93"/>
      <c r="J51" s="93"/>
      <c r="K51" s="93"/>
    </row>
    <row r="52" ht="13.5" thickBot="1"/>
    <row r="53" spans="1:14" ht="15" thickBot="1">
      <c r="A53" s="121" t="s">
        <v>155</v>
      </c>
      <c r="B53" s="122"/>
      <c r="C53" s="122"/>
      <c r="D53" s="122"/>
      <c r="E53" s="122"/>
      <c r="F53" s="122"/>
      <c r="G53" s="122"/>
      <c r="H53" s="122"/>
      <c r="I53" s="122"/>
      <c r="J53" s="122"/>
      <c r="K53" s="122"/>
      <c r="L53" s="122"/>
      <c r="M53" s="122"/>
      <c r="N53" s="123"/>
    </row>
    <row r="54" spans="1:13" ht="14.25">
      <c r="A54" s="20"/>
      <c r="B54" s="20"/>
      <c r="C54" s="20"/>
      <c r="D54" s="20"/>
      <c r="E54" s="20"/>
      <c r="F54" s="20"/>
      <c r="G54" s="20"/>
      <c r="H54" s="20"/>
      <c r="I54" s="20"/>
      <c r="J54" s="20"/>
      <c r="K54" s="20"/>
      <c r="L54" s="20"/>
      <c r="M54" s="20"/>
    </row>
    <row r="55" spans="1:13" ht="13.5" thickBot="1">
      <c r="A55" s="27"/>
      <c r="B55" s="27"/>
      <c r="C55" s="27"/>
      <c r="D55" s="27"/>
      <c r="E55" s="27"/>
      <c r="F55" s="27"/>
      <c r="G55" s="27"/>
      <c r="H55" s="27"/>
      <c r="I55" s="27"/>
      <c r="J55" s="27"/>
      <c r="K55" s="27"/>
      <c r="L55" s="27"/>
      <c r="M55" s="27"/>
    </row>
    <row r="56" spans="1:13" ht="42">
      <c r="A56" s="154" t="s">
        <v>140</v>
      </c>
      <c r="B56" s="155"/>
      <c r="C56" s="155"/>
      <c r="D56" s="155"/>
      <c r="E56" s="155"/>
      <c r="F56" s="155"/>
      <c r="G56" s="155"/>
      <c r="H56" s="155"/>
      <c r="I56" s="155"/>
      <c r="J56" s="36" t="s">
        <v>156</v>
      </c>
      <c r="K56" s="36" t="s">
        <v>157</v>
      </c>
      <c r="L56" s="36" t="s">
        <v>158</v>
      </c>
      <c r="M56" s="37" t="s">
        <v>141</v>
      </c>
    </row>
    <row r="57" spans="1:13" ht="45" customHeight="1">
      <c r="A57" s="215"/>
      <c r="B57" s="216"/>
      <c r="C57" s="216"/>
      <c r="D57" s="216"/>
      <c r="E57" s="216"/>
      <c r="F57" s="216"/>
      <c r="G57" s="216"/>
      <c r="H57" s="216"/>
      <c r="I57" s="216"/>
      <c r="J57" s="60">
        <v>0</v>
      </c>
      <c r="K57" s="66">
        <f>+J57*L57</f>
        <v>0</v>
      </c>
      <c r="L57" s="62"/>
      <c r="M57" s="85"/>
    </row>
    <row r="58" spans="1:13" ht="39" customHeight="1">
      <c r="A58" s="215"/>
      <c r="B58" s="216"/>
      <c r="C58" s="216"/>
      <c r="D58" s="216"/>
      <c r="E58" s="216"/>
      <c r="F58" s="216"/>
      <c r="G58" s="216"/>
      <c r="H58" s="216"/>
      <c r="I58" s="216"/>
      <c r="J58" s="60">
        <v>0</v>
      </c>
      <c r="K58" s="66">
        <f>+J58*L58</f>
        <v>0</v>
      </c>
      <c r="L58" s="62"/>
      <c r="M58" s="85"/>
    </row>
    <row r="59" spans="1:13" ht="30.75" customHeight="1">
      <c r="A59" s="215"/>
      <c r="B59" s="216"/>
      <c r="C59" s="216"/>
      <c r="D59" s="216"/>
      <c r="E59" s="216"/>
      <c r="F59" s="216"/>
      <c r="G59" s="216"/>
      <c r="H59" s="216"/>
      <c r="I59" s="216"/>
      <c r="J59" s="60">
        <v>0</v>
      </c>
      <c r="K59" s="66">
        <f>+J59*L59</f>
        <v>0</v>
      </c>
      <c r="L59" s="62"/>
      <c r="M59" s="64"/>
    </row>
    <row r="60" spans="1:13" ht="13.5" thickBot="1">
      <c r="A60" s="160"/>
      <c r="B60" s="161"/>
      <c r="C60" s="161"/>
      <c r="D60" s="161"/>
      <c r="E60" s="161"/>
      <c r="F60" s="161"/>
      <c r="G60" s="161"/>
      <c r="H60" s="161"/>
      <c r="I60" s="161"/>
      <c r="J60" s="61">
        <v>0</v>
      </c>
      <c r="K60" s="67">
        <f>+J60*L60</f>
        <v>0</v>
      </c>
      <c r="L60" s="63"/>
      <c r="M60" s="65"/>
    </row>
    <row r="61" spans="1:13" ht="12.75">
      <c r="A61" s="33"/>
      <c r="B61" s="33"/>
      <c r="C61" s="33"/>
      <c r="D61" s="33"/>
      <c r="E61" s="33"/>
      <c r="F61" s="33"/>
      <c r="G61" s="33"/>
      <c r="H61" s="33"/>
      <c r="I61" s="33"/>
      <c r="J61" s="14"/>
      <c r="K61" s="44"/>
      <c r="L61" s="27"/>
      <c r="M61" s="38"/>
    </row>
    <row r="62" spans="1:13" ht="12.75">
      <c r="A62" s="33"/>
      <c r="B62" s="33"/>
      <c r="C62" s="33"/>
      <c r="D62" s="33"/>
      <c r="E62" s="33"/>
      <c r="F62" s="33"/>
      <c r="G62" s="33"/>
      <c r="H62" s="33"/>
      <c r="I62" s="33"/>
      <c r="J62" s="14"/>
      <c r="K62" s="14"/>
      <c r="L62" s="27"/>
      <c r="M62" s="27"/>
    </row>
    <row r="63" spans="1:13" ht="13.5" thickBot="1">
      <c r="A63" s="33"/>
      <c r="B63" s="33"/>
      <c r="C63" s="33"/>
      <c r="D63" s="33"/>
      <c r="E63" s="33"/>
      <c r="F63" s="33"/>
      <c r="G63" s="33"/>
      <c r="H63" s="33"/>
      <c r="I63" s="33"/>
      <c r="J63" s="14"/>
      <c r="K63" s="14"/>
      <c r="L63" s="27"/>
      <c r="M63" s="27"/>
    </row>
    <row r="64" spans="1:14" ht="25.5" customHeight="1">
      <c r="A64" s="144" t="s">
        <v>131</v>
      </c>
      <c r="B64" s="145"/>
      <c r="C64" s="145"/>
      <c r="D64" s="148" t="s">
        <v>67</v>
      </c>
      <c r="E64" s="149"/>
      <c r="F64" s="149"/>
      <c r="G64" s="149"/>
      <c r="H64" s="149"/>
      <c r="I64" s="149"/>
      <c r="J64" s="149"/>
      <c r="K64" s="149"/>
      <c r="L64" s="150"/>
      <c r="M64" s="137" t="s">
        <v>68</v>
      </c>
      <c r="N64" s="139" t="s">
        <v>69</v>
      </c>
    </row>
    <row r="65" spans="1:14" ht="28.5" customHeight="1">
      <c r="A65" s="146"/>
      <c r="B65" s="147"/>
      <c r="C65" s="147"/>
      <c r="D65" s="151"/>
      <c r="E65" s="152"/>
      <c r="F65" s="152"/>
      <c r="G65" s="152"/>
      <c r="H65" s="152"/>
      <c r="I65" s="152"/>
      <c r="J65" s="152"/>
      <c r="K65" s="152"/>
      <c r="L65" s="153"/>
      <c r="M65" s="138"/>
      <c r="N65" s="140"/>
    </row>
    <row r="66" spans="1:14" ht="12.75">
      <c r="A66" s="98"/>
      <c r="B66" s="99"/>
      <c r="C66" s="99"/>
      <c r="D66" s="141"/>
      <c r="E66" s="142"/>
      <c r="F66" s="142"/>
      <c r="G66" s="142"/>
      <c r="H66" s="142"/>
      <c r="I66" s="142"/>
      <c r="J66" s="142"/>
      <c r="K66" s="142"/>
      <c r="L66" s="143"/>
      <c r="M66" s="68">
        <v>0</v>
      </c>
      <c r="N66" s="2">
        <f>+M66*$H$5</f>
        <v>0</v>
      </c>
    </row>
    <row r="67" spans="1:14" ht="12.75" customHeight="1">
      <c r="A67" s="98"/>
      <c r="B67" s="99"/>
      <c r="C67" s="99"/>
      <c r="D67" s="141"/>
      <c r="E67" s="142"/>
      <c r="F67" s="142"/>
      <c r="G67" s="142"/>
      <c r="H67" s="142"/>
      <c r="I67" s="142"/>
      <c r="J67" s="142"/>
      <c r="K67" s="142"/>
      <c r="L67" s="143"/>
      <c r="M67" s="68">
        <v>0</v>
      </c>
      <c r="N67" s="2">
        <f>+M67*$H$5</f>
        <v>0</v>
      </c>
    </row>
    <row r="68" spans="1:14" ht="12.75" customHeight="1" thickBot="1">
      <c r="A68" s="102"/>
      <c r="B68" s="103"/>
      <c r="C68" s="103"/>
      <c r="D68" s="124"/>
      <c r="E68" s="125"/>
      <c r="F68" s="125"/>
      <c r="G68" s="125"/>
      <c r="H68" s="125"/>
      <c r="I68" s="125"/>
      <c r="J68" s="125"/>
      <c r="K68" s="125"/>
      <c r="L68" s="126"/>
      <c r="M68" s="69">
        <v>0</v>
      </c>
      <c r="N68" s="3">
        <f>+M68*$H$5</f>
        <v>0</v>
      </c>
    </row>
    <row r="69" ht="12.75">
      <c r="M69" s="46">
        <f>SUM(M66:M68)</f>
        <v>0</v>
      </c>
    </row>
    <row r="70" ht="12.75"/>
    <row r="71" ht="13.5" thickBot="1"/>
    <row r="72" spans="1:14" ht="15" thickBot="1">
      <c r="A72" s="121" t="s">
        <v>124</v>
      </c>
      <c r="B72" s="122"/>
      <c r="C72" s="122"/>
      <c r="D72" s="122"/>
      <c r="E72" s="122"/>
      <c r="F72" s="122"/>
      <c r="G72" s="122"/>
      <c r="H72" s="122"/>
      <c r="I72" s="122"/>
      <c r="J72" s="122"/>
      <c r="K72" s="122"/>
      <c r="L72" s="122"/>
      <c r="M72" s="122"/>
      <c r="N72" s="123"/>
    </row>
    <row r="73" ht="13.5" thickBot="1"/>
    <row r="74" spans="1:11" ht="12.75">
      <c r="A74" s="127" t="s">
        <v>125</v>
      </c>
      <c r="B74" s="128"/>
      <c r="C74" s="128"/>
      <c r="D74" s="128"/>
      <c r="E74" s="128"/>
      <c r="F74" s="128"/>
      <c r="G74" s="129" t="s">
        <v>126</v>
      </c>
      <c r="H74" s="130"/>
      <c r="I74" s="130"/>
      <c r="J74" s="130"/>
      <c r="K74" s="131"/>
    </row>
    <row r="75" spans="1:11" ht="12.75">
      <c r="A75" s="132"/>
      <c r="B75" s="133"/>
      <c r="C75" s="133"/>
      <c r="D75" s="133"/>
      <c r="E75" s="133"/>
      <c r="F75" s="134"/>
      <c r="G75" s="135"/>
      <c r="H75" s="133"/>
      <c r="I75" s="133"/>
      <c r="J75" s="133"/>
      <c r="K75" s="136"/>
    </row>
    <row r="76" spans="1:11" ht="12.75">
      <c r="A76" s="111"/>
      <c r="B76" s="112"/>
      <c r="C76" s="112"/>
      <c r="D76" s="112"/>
      <c r="E76" s="112"/>
      <c r="F76" s="113"/>
      <c r="G76" s="114"/>
      <c r="H76" s="112"/>
      <c r="I76" s="112"/>
      <c r="J76" s="112"/>
      <c r="K76" s="115"/>
    </row>
    <row r="77" spans="1:11" ht="13.5" thickBot="1">
      <c r="A77" s="116"/>
      <c r="B77" s="117"/>
      <c r="C77" s="117"/>
      <c r="D77" s="117"/>
      <c r="E77" s="117"/>
      <c r="F77" s="118"/>
      <c r="G77" s="119"/>
      <c r="H77" s="117"/>
      <c r="I77" s="117"/>
      <c r="J77" s="117"/>
      <c r="K77" s="120"/>
    </row>
    <row r="78" spans="1:11" ht="12.75">
      <c r="A78" s="4"/>
      <c r="B78" s="4"/>
      <c r="C78" s="4"/>
      <c r="D78" s="4"/>
      <c r="E78" s="4"/>
      <c r="F78" s="4"/>
      <c r="G78" s="4"/>
      <c r="H78" s="4"/>
      <c r="I78" s="4"/>
      <c r="J78" s="4"/>
      <c r="K78" s="4"/>
    </row>
    <row r="79" ht="13.5" thickBot="1"/>
    <row r="80" spans="1:14" ht="15" thickBot="1">
      <c r="A80" s="121" t="s">
        <v>121</v>
      </c>
      <c r="B80" s="122"/>
      <c r="C80" s="122"/>
      <c r="D80" s="122"/>
      <c r="E80" s="122"/>
      <c r="F80" s="122"/>
      <c r="G80" s="122"/>
      <c r="H80" s="122"/>
      <c r="I80" s="122"/>
      <c r="J80" s="122"/>
      <c r="K80" s="122"/>
      <c r="L80" s="122"/>
      <c r="M80" s="122"/>
      <c r="N80" s="123"/>
    </row>
    <row r="81" spans="1:7" ht="12.75">
      <c r="A81" s="5"/>
      <c r="B81" s="6"/>
      <c r="C81" s="6"/>
      <c r="D81" s="6"/>
      <c r="E81" s="6"/>
      <c r="F81" s="5"/>
      <c r="G81" s="5"/>
    </row>
    <row r="82" spans="1:13" ht="12.75">
      <c r="A82" s="19" t="s">
        <v>161</v>
      </c>
      <c r="B82" s="19"/>
      <c r="C82" s="19"/>
      <c r="D82" s="8"/>
      <c r="E82" s="15"/>
      <c r="F82" s="8"/>
      <c r="G82" s="15">
        <v>2300</v>
      </c>
      <c r="H82" s="166" t="s">
        <v>132</v>
      </c>
      <c r="I82" s="166"/>
      <c r="J82" s="166"/>
      <c r="K82" s="166"/>
      <c r="L82" s="166"/>
      <c r="M82" s="49"/>
    </row>
    <row r="83" spans="1:7" ht="12.75">
      <c r="A83" s="19"/>
      <c r="B83" s="8"/>
      <c r="C83" s="8"/>
      <c r="D83" s="8"/>
      <c r="E83" s="15"/>
      <c r="F83" s="8"/>
      <c r="G83" s="15"/>
    </row>
    <row r="84" spans="1:8" ht="12.75">
      <c r="A84" s="19"/>
      <c r="B84" s="8"/>
      <c r="C84" s="8"/>
      <c r="D84" s="8"/>
      <c r="E84" s="15"/>
      <c r="F84" s="8"/>
      <c r="G84" s="15"/>
      <c r="H84" s="15"/>
    </row>
    <row r="85" spans="1:7" ht="13.5" thickBot="1">
      <c r="A85" s="5"/>
      <c r="B85" s="8"/>
      <c r="C85" s="8"/>
      <c r="D85" s="8"/>
      <c r="E85" s="8"/>
      <c r="F85" s="5"/>
      <c r="G85" s="5"/>
    </row>
    <row r="86" spans="1:14" ht="15" thickBot="1">
      <c r="A86" s="121" t="s">
        <v>81</v>
      </c>
      <c r="B86" s="122"/>
      <c r="C86" s="122"/>
      <c r="D86" s="122"/>
      <c r="E86" s="122"/>
      <c r="F86" s="122"/>
      <c r="G86" s="122"/>
      <c r="H86" s="122"/>
      <c r="I86" s="122"/>
      <c r="J86" s="122"/>
      <c r="K86" s="122"/>
      <c r="L86" s="122"/>
      <c r="M86" s="122"/>
      <c r="N86" s="123"/>
    </row>
    <row r="87" spans="1:7" ht="12.75">
      <c r="A87" s="5"/>
      <c r="B87" s="9"/>
      <c r="C87" s="9"/>
      <c r="D87" s="9"/>
      <c r="E87" s="9"/>
      <c r="F87" s="5"/>
      <c r="G87" s="5"/>
    </row>
    <row r="88" spans="1:11" ht="12.75" customHeight="1">
      <c r="A88" s="94" t="s">
        <v>72</v>
      </c>
      <c r="B88" s="94"/>
      <c r="C88" s="94"/>
      <c r="D88" s="94"/>
      <c r="E88" s="94"/>
      <c r="F88" s="94"/>
      <c r="G88" s="94"/>
      <c r="H88" s="94"/>
      <c r="I88" s="94"/>
      <c r="J88" s="94"/>
      <c r="K88" s="94"/>
    </row>
    <row r="89" spans="1:11" ht="12.75" customHeight="1">
      <c r="A89" s="18"/>
      <c r="B89" s="18"/>
      <c r="C89" s="18"/>
      <c r="D89" s="94" t="s">
        <v>20</v>
      </c>
      <c r="E89" s="94"/>
      <c r="F89" s="18"/>
      <c r="G89" s="18"/>
      <c r="H89" s="18"/>
      <c r="I89" s="18"/>
      <c r="J89" s="18"/>
      <c r="K89" s="18"/>
    </row>
    <row r="90" spans="1:11" ht="12.75" customHeight="1">
      <c r="A90" s="18"/>
      <c r="B90" s="18"/>
      <c r="C90" s="18"/>
      <c r="D90" s="94" t="s">
        <v>66</v>
      </c>
      <c r="E90" s="94"/>
      <c r="F90" s="18"/>
      <c r="G90" s="18"/>
      <c r="H90" s="18"/>
      <c r="I90" s="18"/>
      <c r="J90" s="18"/>
      <c r="K90" s="18"/>
    </row>
    <row r="91" spans="1:11" ht="12.75" customHeight="1">
      <c r="A91" s="18"/>
      <c r="B91" s="18"/>
      <c r="C91" s="18"/>
      <c r="D91" s="94" t="s">
        <v>71</v>
      </c>
      <c r="E91" s="94"/>
      <c r="F91" s="18"/>
      <c r="G91" s="18"/>
      <c r="H91" s="18"/>
      <c r="I91" s="18"/>
      <c r="J91" s="18"/>
      <c r="K91" s="18"/>
    </row>
    <row r="92" spans="1:10" ht="13.5" customHeight="1">
      <c r="A92" s="109" t="s">
        <v>73</v>
      </c>
      <c r="B92" s="109"/>
      <c r="C92" s="109"/>
      <c r="D92" s="109"/>
      <c r="E92" s="109"/>
      <c r="F92" s="109"/>
      <c r="G92" s="109"/>
      <c r="H92" s="109"/>
      <c r="I92" s="109"/>
      <c r="J92" s="109"/>
    </row>
    <row r="93" spans="1:6" ht="12.75">
      <c r="A93" s="10"/>
      <c r="B93" s="10"/>
      <c r="C93" s="10"/>
      <c r="D93" s="10"/>
      <c r="E93" s="5"/>
      <c r="F93" s="5"/>
    </row>
    <row r="94" spans="1:10" s="19" customFormat="1" ht="51" customHeight="1">
      <c r="A94" s="108" t="s">
        <v>74</v>
      </c>
      <c r="B94" s="108"/>
      <c r="C94" s="108"/>
      <c r="D94" s="52" t="s">
        <v>19</v>
      </c>
      <c r="E94" s="110" t="s">
        <v>75</v>
      </c>
      <c r="F94" s="110"/>
      <c r="G94" s="108" t="s">
        <v>76</v>
      </c>
      <c r="H94" s="108"/>
      <c r="I94" s="56" t="s">
        <v>77</v>
      </c>
      <c r="J94" s="54"/>
    </row>
    <row r="95" spans="1:10" ht="12.75">
      <c r="A95" s="105" t="s">
        <v>78</v>
      </c>
      <c r="B95" s="105"/>
      <c r="C95" s="105"/>
      <c r="D95" s="82">
        <v>0</v>
      </c>
      <c r="E95" s="104">
        <f>+I95*85%</f>
        <v>0</v>
      </c>
      <c r="F95" s="104"/>
      <c r="G95" s="104">
        <f>+I95*15%</f>
        <v>0</v>
      </c>
      <c r="H95" s="104"/>
      <c r="I95" s="48">
        <f>+($J$6*$H$6-$G$48*$H$6)*$D95</f>
        <v>0</v>
      </c>
      <c r="J95" s="27"/>
    </row>
    <row r="96" spans="1:10" ht="12.75">
      <c r="A96" s="105" t="s">
        <v>78</v>
      </c>
      <c r="B96" s="105"/>
      <c r="C96" s="105"/>
      <c r="D96" s="82">
        <v>0</v>
      </c>
      <c r="E96" s="104">
        <f>+I96*85%</f>
        <v>0</v>
      </c>
      <c r="F96" s="104"/>
      <c r="G96" s="104">
        <f>+I96*15%</f>
        <v>0</v>
      </c>
      <c r="H96" s="104"/>
      <c r="I96" s="48">
        <f aca="true" t="shared" si="3" ref="I96:I104">+($J$6*$H$6-$G$48*$H$6)*$D96</f>
        <v>0</v>
      </c>
      <c r="J96" s="27"/>
    </row>
    <row r="97" spans="1:10" ht="12.75">
      <c r="A97" s="105" t="s">
        <v>79</v>
      </c>
      <c r="B97" s="105"/>
      <c r="C97" s="105"/>
      <c r="D97" s="70">
        <v>0</v>
      </c>
      <c r="E97" s="104">
        <f>+I97*85%</f>
        <v>0</v>
      </c>
      <c r="F97" s="104"/>
      <c r="G97" s="104">
        <f>+I97*15%</f>
        <v>0</v>
      </c>
      <c r="H97" s="104"/>
      <c r="I97" s="48">
        <f t="shared" si="3"/>
        <v>0</v>
      </c>
      <c r="J97" s="27"/>
    </row>
    <row r="98" spans="1:10" ht="12.75">
      <c r="A98" s="105" t="s">
        <v>79</v>
      </c>
      <c r="B98" s="105"/>
      <c r="C98" s="105"/>
      <c r="D98" s="70">
        <v>0</v>
      </c>
      <c r="E98" s="104">
        <f>+I98*85%</f>
        <v>0</v>
      </c>
      <c r="F98" s="104"/>
      <c r="G98" s="104">
        <f>+I98*15%</f>
        <v>0</v>
      </c>
      <c r="H98" s="104"/>
      <c r="I98" s="48">
        <f t="shared" si="3"/>
        <v>0</v>
      </c>
      <c r="J98" s="27"/>
    </row>
    <row r="99" spans="1:10" s="19" customFormat="1" ht="21.75" customHeight="1">
      <c r="A99" s="108" t="s">
        <v>82</v>
      </c>
      <c r="B99" s="108"/>
      <c r="C99" s="108"/>
      <c r="D99" s="52" t="s">
        <v>19</v>
      </c>
      <c r="E99" s="229" t="s">
        <v>133</v>
      </c>
      <c r="F99" s="230"/>
      <c r="G99" s="229" t="s">
        <v>134</v>
      </c>
      <c r="H99" s="230"/>
      <c r="I99" s="56" t="s">
        <v>77</v>
      </c>
      <c r="J99" s="54"/>
    </row>
    <row r="100" spans="1:10" ht="12.75">
      <c r="A100" s="105" t="s">
        <v>143</v>
      </c>
      <c r="B100" s="105"/>
      <c r="C100" s="105"/>
      <c r="D100" s="70">
        <v>0</v>
      </c>
      <c r="E100" s="104">
        <f>I100*60%</f>
        <v>0</v>
      </c>
      <c r="F100" s="104"/>
      <c r="G100" s="104">
        <f>+I100*40%</f>
        <v>0</v>
      </c>
      <c r="H100" s="104"/>
      <c r="I100" s="48">
        <f t="shared" si="3"/>
        <v>0</v>
      </c>
      <c r="J100" s="27"/>
    </row>
    <row r="101" spans="1:10" ht="12.75">
      <c r="A101" s="105" t="s">
        <v>80</v>
      </c>
      <c r="B101" s="105"/>
      <c r="C101" s="105"/>
      <c r="D101" s="70">
        <v>0</v>
      </c>
      <c r="E101" s="104">
        <f>I101*60%</f>
        <v>0</v>
      </c>
      <c r="F101" s="104"/>
      <c r="G101" s="104">
        <f>+I101*40%</f>
        <v>0</v>
      </c>
      <c r="H101" s="104"/>
      <c r="I101" s="48">
        <f t="shared" si="3"/>
        <v>0</v>
      </c>
      <c r="J101" s="27"/>
    </row>
    <row r="102" spans="1:10" ht="12.75">
      <c r="A102" s="105" t="s">
        <v>80</v>
      </c>
      <c r="B102" s="105"/>
      <c r="C102" s="105"/>
      <c r="D102" s="70">
        <v>0</v>
      </c>
      <c r="E102" s="104">
        <f>I102*60%</f>
        <v>0</v>
      </c>
      <c r="F102" s="104"/>
      <c r="G102" s="104">
        <f>+I102*40%</f>
        <v>0</v>
      </c>
      <c r="H102" s="104"/>
      <c r="I102" s="48">
        <f t="shared" si="3"/>
        <v>0</v>
      </c>
      <c r="J102" s="27"/>
    </row>
    <row r="103" spans="1:10" ht="12.75">
      <c r="A103" s="105" t="s">
        <v>80</v>
      </c>
      <c r="B103" s="105"/>
      <c r="C103" s="105"/>
      <c r="D103" s="70">
        <v>0</v>
      </c>
      <c r="E103" s="104">
        <f>I103*60%</f>
        <v>0</v>
      </c>
      <c r="F103" s="104"/>
      <c r="G103" s="104">
        <f>+I103*40%</f>
        <v>0</v>
      </c>
      <c r="H103" s="104"/>
      <c r="I103" s="48">
        <f t="shared" si="3"/>
        <v>0</v>
      </c>
      <c r="J103" s="27"/>
    </row>
    <row r="104" spans="1:10" ht="12.75">
      <c r="A104" s="105" t="s">
        <v>80</v>
      </c>
      <c r="B104" s="105"/>
      <c r="C104" s="105"/>
      <c r="D104" s="70">
        <v>0</v>
      </c>
      <c r="E104" s="104">
        <f>I104*60%</f>
        <v>0</v>
      </c>
      <c r="F104" s="104"/>
      <c r="G104" s="104">
        <f>+I104*40%</f>
        <v>0</v>
      </c>
      <c r="H104" s="104"/>
      <c r="I104" s="48">
        <f t="shared" si="3"/>
        <v>0</v>
      </c>
      <c r="J104" s="27"/>
    </row>
    <row r="105" spans="1:10" ht="12.75">
      <c r="A105" s="11"/>
      <c r="B105" s="27"/>
      <c r="C105" s="27"/>
      <c r="D105" s="39">
        <f>+D104+D103+D102+D101+D100+D98+D97+D96+D95</f>
        <v>0</v>
      </c>
      <c r="E105" s="11"/>
      <c r="F105" s="27"/>
      <c r="G105" s="55" t="s">
        <v>5</v>
      </c>
      <c r="H105" s="27"/>
      <c r="I105" s="12">
        <f>SUM(I95:I104)</f>
        <v>0</v>
      </c>
      <c r="J105" s="27"/>
    </row>
    <row r="106" spans="1:10" ht="12.75">
      <c r="A106" s="5"/>
      <c r="B106" s="27"/>
      <c r="C106" s="27"/>
      <c r="D106" s="5"/>
      <c r="E106" s="5"/>
      <c r="F106" s="5"/>
      <c r="G106" s="5"/>
      <c r="H106" s="27"/>
      <c r="I106" s="27"/>
      <c r="J106" s="27"/>
    </row>
    <row r="107" spans="1:14" ht="30.75" customHeight="1">
      <c r="A107" s="93" t="s">
        <v>22</v>
      </c>
      <c r="B107" s="93"/>
      <c r="C107" s="93"/>
      <c r="D107" s="93"/>
      <c r="E107" s="93"/>
      <c r="F107" s="93"/>
      <c r="G107" s="93"/>
      <c r="H107" s="93"/>
      <c r="I107" s="93"/>
      <c r="J107" s="93"/>
      <c r="K107" s="93"/>
      <c r="L107" s="93"/>
      <c r="M107" s="93"/>
      <c r="N107" s="93"/>
    </row>
    <row r="108" spans="1:11" ht="17.25" customHeight="1">
      <c r="A108" s="213"/>
      <c r="B108" s="213"/>
      <c r="C108" s="213"/>
      <c r="D108" s="213"/>
      <c r="E108" s="213"/>
      <c r="F108" s="213"/>
      <c r="G108" s="213"/>
      <c r="H108" s="213"/>
      <c r="I108" s="213"/>
      <c r="J108" s="213"/>
      <c r="K108" s="213"/>
    </row>
    <row r="109" spans="1:14" ht="12.75" customHeight="1">
      <c r="A109" s="93" t="s">
        <v>83</v>
      </c>
      <c r="B109" s="93"/>
      <c r="C109" s="93"/>
      <c r="D109" s="93"/>
      <c r="E109" s="93"/>
      <c r="F109" s="93"/>
      <c r="G109" s="93"/>
      <c r="H109" s="93"/>
      <c r="I109" s="93"/>
      <c r="J109" s="93"/>
      <c r="K109" s="93"/>
      <c r="L109" s="93"/>
      <c r="M109" s="93"/>
      <c r="N109" s="93"/>
    </row>
    <row r="110" spans="1:14" ht="0.75" customHeight="1">
      <c r="A110" s="93"/>
      <c r="B110" s="93"/>
      <c r="C110" s="93"/>
      <c r="D110" s="93"/>
      <c r="E110" s="93"/>
      <c r="F110" s="93"/>
      <c r="G110" s="93"/>
      <c r="H110" s="93"/>
      <c r="I110" s="93"/>
      <c r="J110" s="93"/>
      <c r="K110" s="93"/>
      <c r="L110" s="93"/>
      <c r="M110" s="93"/>
      <c r="N110" s="93"/>
    </row>
    <row r="111" spans="1:11" ht="15.75" customHeight="1">
      <c r="A111" s="13"/>
      <c r="B111" s="93" t="s">
        <v>84</v>
      </c>
      <c r="C111" s="93"/>
      <c r="D111" s="93"/>
      <c r="E111" s="93"/>
      <c r="F111" s="93"/>
      <c r="G111" s="93"/>
      <c r="H111" s="93"/>
      <c r="I111" s="93"/>
      <c r="J111" s="93"/>
      <c r="K111" s="93"/>
    </row>
    <row r="112" spans="1:11" ht="12.75" customHeight="1">
      <c r="A112" s="13"/>
      <c r="B112" s="93" t="s">
        <v>85</v>
      </c>
      <c r="C112" s="93"/>
      <c r="D112" s="93"/>
      <c r="E112" s="93"/>
      <c r="F112" s="93"/>
      <c r="G112" s="93"/>
      <c r="H112" s="93"/>
      <c r="I112" s="93"/>
      <c r="J112" s="93"/>
      <c r="K112" s="93"/>
    </row>
    <row r="113" spans="1:11" ht="16.5" customHeight="1">
      <c r="A113" s="94" t="s">
        <v>86</v>
      </c>
      <c r="B113" s="94"/>
      <c r="C113" s="94"/>
      <c r="D113" s="94"/>
      <c r="E113" s="94"/>
      <c r="F113" s="94"/>
      <c r="G113" s="94"/>
      <c r="H113" s="94"/>
      <c r="I113" s="94"/>
      <c r="J113" s="94"/>
      <c r="K113" s="94"/>
    </row>
    <row r="114" spans="1:11" ht="12.75">
      <c r="A114" s="13"/>
      <c r="B114" s="13"/>
      <c r="C114" s="13"/>
      <c r="D114" s="13"/>
      <c r="E114" s="13"/>
      <c r="F114" s="13"/>
      <c r="G114" s="13"/>
      <c r="H114" s="13"/>
      <c r="I114" s="13"/>
      <c r="J114" s="13"/>
      <c r="K114" s="13"/>
    </row>
    <row r="115" spans="1:11" ht="12.75">
      <c r="A115" s="93" t="s">
        <v>135</v>
      </c>
      <c r="B115" s="93"/>
      <c r="C115" s="93"/>
      <c r="D115" s="93"/>
      <c r="E115" s="93"/>
      <c r="F115" s="93"/>
      <c r="G115" s="93"/>
      <c r="H115" s="93"/>
      <c r="I115" s="93"/>
      <c r="J115" s="93"/>
      <c r="K115" s="93"/>
    </row>
    <row r="116" spans="1:11" ht="12.75">
      <c r="A116" s="93"/>
      <c r="B116" s="93"/>
      <c r="C116" s="93"/>
      <c r="D116" s="93"/>
      <c r="E116" s="93"/>
      <c r="F116" s="93"/>
      <c r="G116" s="93"/>
      <c r="H116" s="93"/>
      <c r="I116" s="93"/>
      <c r="J116" s="93"/>
      <c r="K116" s="93"/>
    </row>
    <row r="117" spans="1:14" ht="12.75" customHeight="1">
      <c r="A117" s="93" t="s">
        <v>136</v>
      </c>
      <c r="B117" s="93"/>
      <c r="C117" s="93"/>
      <c r="D117" s="93"/>
      <c r="E117" s="93"/>
      <c r="F117" s="93"/>
      <c r="G117" s="93"/>
      <c r="H117" s="93"/>
      <c r="I117" s="93"/>
      <c r="J117" s="93"/>
      <c r="K117" s="93"/>
      <c r="L117" s="93"/>
      <c r="M117" s="93"/>
      <c r="N117" s="93"/>
    </row>
    <row r="118" spans="1:14" ht="12.75">
      <c r="A118" s="93"/>
      <c r="B118" s="93"/>
      <c r="C118" s="93"/>
      <c r="D118" s="93"/>
      <c r="E118" s="93"/>
      <c r="F118" s="93"/>
      <c r="G118" s="93"/>
      <c r="H118" s="93"/>
      <c r="I118" s="93"/>
      <c r="J118" s="93"/>
      <c r="K118" s="93"/>
      <c r="L118" s="93"/>
      <c r="M118" s="93"/>
      <c r="N118" s="93"/>
    </row>
    <row r="119" spans="1:14" ht="12.75">
      <c r="A119" s="93"/>
      <c r="B119" s="93"/>
      <c r="C119" s="93"/>
      <c r="D119" s="93"/>
      <c r="E119" s="93"/>
      <c r="F119" s="93"/>
      <c r="G119" s="93"/>
      <c r="H119" s="93"/>
      <c r="I119" s="93"/>
      <c r="J119" s="93"/>
      <c r="K119" s="93"/>
      <c r="L119" s="93"/>
      <c r="M119" s="93"/>
      <c r="N119" s="93"/>
    </row>
    <row r="120" spans="1:14" ht="0.75" customHeight="1">
      <c r="A120" s="93"/>
      <c r="B120" s="93"/>
      <c r="C120" s="93"/>
      <c r="D120" s="93"/>
      <c r="E120" s="93"/>
      <c r="F120" s="93"/>
      <c r="G120" s="93"/>
      <c r="H120" s="93"/>
      <c r="I120" s="93"/>
      <c r="J120" s="93"/>
      <c r="K120" s="93"/>
      <c r="L120" s="93"/>
      <c r="M120" s="93"/>
      <c r="N120" s="93"/>
    </row>
    <row r="121" spans="1:11" ht="12.75" customHeight="1">
      <c r="A121" s="13"/>
      <c r="B121" s="13"/>
      <c r="C121" s="13"/>
      <c r="D121" s="13"/>
      <c r="E121" s="13"/>
      <c r="F121" s="13"/>
      <c r="G121" s="13"/>
      <c r="H121" s="13"/>
      <c r="I121" s="13"/>
      <c r="J121" s="13"/>
      <c r="K121" s="13"/>
    </row>
    <row r="122" ht="12.75">
      <c r="A122" s="1" t="s">
        <v>119</v>
      </c>
    </row>
    <row r="124" spans="1:14" ht="12.75" customHeight="1">
      <c r="A124" s="93" t="s">
        <v>137</v>
      </c>
      <c r="B124" s="93"/>
      <c r="C124" s="93"/>
      <c r="D124" s="93"/>
      <c r="E124" s="93"/>
      <c r="F124" s="93"/>
      <c r="G124" s="93"/>
      <c r="H124" s="93"/>
      <c r="I124" s="93"/>
      <c r="J124" s="93"/>
      <c r="K124" s="93"/>
      <c r="L124" s="93"/>
      <c r="M124" s="93"/>
      <c r="N124" s="93"/>
    </row>
    <row r="125" spans="1:14" ht="12.75">
      <c r="A125" s="93"/>
      <c r="B125" s="93"/>
      <c r="C125" s="93"/>
      <c r="D125" s="93"/>
      <c r="E125" s="93"/>
      <c r="F125" s="93"/>
      <c r="G125" s="93"/>
      <c r="H125" s="93"/>
      <c r="I125" s="93"/>
      <c r="J125" s="93"/>
      <c r="K125" s="93"/>
      <c r="L125" s="93"/>
      <c r="M125" s="93"/>
      <c r="N125" s="93"/>
    </row>
    <row r="126" spans="1:14" ht="12.75">
      <c r="A126" s="93"/>
      <c r="B126" s="93"/>
      <c r="C126" s="93"/>
      <c r="D126" s="93"/>
      <c r="E126" s="93"/>
      <c r="F126" s="93"/>
      <c r="G126" s="93"/>
      <c r="H126" s="93"/>
      <c r="I126" s="93"/>
      <c r="J126" s="93"/>
      <c r="K126" s="93"/>
      <c r="L126" s="93"/>
      <c r="M126" s="93"/>
      <c r="N126" s="93"/>
    </row>
    <row r="127" spans="1:14" ht="12.75">
      <c r="A127" s="13"/>
      <c r="B127" s="13"/>
      <c r="C127" s="13"/>
      <c r="D127" s="13"/>
      <c r="E127" s="13"/>
      <c r="F127" s="13"/>
      <c r="G127" s="13"/>
      <c r="H127" s="13"/>
      <c r="I127" s="13"/>
      <c r="J127" s="13"/>
      <c r="K127" s="13"/>
      <c r="L127" s="13"/>
      <c r="M127" s="13"/>
      <c r="N127" s="13"/>
    </row>
    <row r="128" spans="1:14" ht="17.25" customHeight="1">
      <c r="A128" s="93" t="s">
        <v>87</v>
      </c>
      <c r="B128" s="93"/>
      <c r="C128" s="93"/>
      <c r="D128" s="93"/>
      <c r="E128" s="93"/>
      <c r="F128" s="93"/>
      <c r="G128" s="93"/>
      <c r="H128" s="93"/>
      <c r="I128" s="93"/>
      <c r="J128" s="93"/>
      <c r="K128" s="93"/>
      <c r="L128" s="93"/>
      <c r="M128" s="93"/>
      <c r="N128" s="93"/>
    </row>
    <row r="129" spans="1:11" ht="12.75">
      <c r="A129" s="16"/>
      <c r="B129" s="13"/>
      <c r="C129" s="13"/>
      <c r="D129" s="13"/>
      <c r="E129" s="13"/>
      <c r="F129" s="13"/>
      <c r="G129" s="13"/>
      <c r="H129" s="13"/>
      <c r="I129" s="13"/>
      <c r="J129" s="13"/>
      <c r="K129" s="13"/>
    </row>
    <row r="130" spans="1:11" ht="13.5" customHeight="1">
      <c r="A130" s="95" t="s">
        <v>88</v>
      </c>
      <c r="B130" s="95"/>
      <c r="C130" s="95"/>
      <c r="D130" s="95"/>
      <c r="E130" s="95"/>
      <c r="F130" s="95"/>
      <c r="G130" s="95"/>
      <c r="H130" s="95"/>
      <c r="I130" s="95"/>
      <c r="J130" s="95"/>
      <c r="K130" s="95"/>
    </row>
    <row r="131" spans="1:11" ht="12.75">
      <c r="A131" s="93" t="s">
        <v>89</v>
      </c>
      <c r="B131" s="93"/>
      <c r="C131" s="92"/>
      <c r="D131" s="92"/>
      <c r="E131" s="92"/>
      <c r="F131"/>
      <c r="G131"/>
      <c r="H131" s="13"/>
      <c r="I131" s="13"/>
      <c r="J131" s="13"/>
      <c r="K131" s="13"/>
    </row>
    <row r="132" spans="1:11" ht="12.75">
      <c r="A132" s="93" t="s">
        <v>90</v>
      </c>
      <c r="B132" s="93"/>
      <c r="C132" s="92"/>
      <c r="D132" s="92"/>
      <c r="E132" s="92"/>
      <c r="F132"/>
      <c r="H132" s="13"/>
      <c r="I132" s="13"/>
      <c r="J132" s="13"/>
      <c r="K132" s="13"/>
    </row>
    <row r="133" spans="1:11" ht="12.75">
      <c r="A133" s="93" t="s">
        <v>91</v>
      </c>
      <c r="B133" s="93"/>
      <c r="C133" s="106"/>
      <c r="D133" s="106"/>
      <c r="E133" s="106"/>
      <c r="F133"/>
      <c r="G133"/>
      <c r="H133" s="13"/>
      <c r="I133" s="13"/>
      <c r="J133" s="13"/>
      <c r="K133" s="13"/>
    </row>
    <row r="134" spans="1:11" ht="12.75">
      <c r="A134" s="13"/>
      <c r="B134" s="13"/>
      <c r="C134" s="75"/>
      <c r="D134" s="75"/>
      <c r="E134" s="75"/>
      <c r="F134" s="76"/>
      <c r="G134"/>
      <c r="H134" s="13"/>
      <c r="I134" s="13"/>
      <c r="J134" s="13"/>
      <c r="K134" s="13"/>
    </row>
    <row r="135" spans="1:11" ht="12.75">
      <c r="A135" s="95" t="s">
        <v>117</v>
      </c>
      <c r="B135" s="95"/>
      <c r="C135" s="95"/>
      <c r="D135" s="95"/>
      <c r="E135" s="95"/>
      <c r="F135" s="95"/>
      <c r="G135" s="95"/>
      <c r="H135" s="95"/>
      <c r="I135" s="95"/>
      <c r="J135" s="95"/>
      <c r="K135" s="95"/>
    </row>
    <row r="136" spans="1:11" ht="12.75">
      <c r="A136" s="93" t="s">
        <v>89</v>
      </c>
      <c r="B136" s="93"/>
      <c r="C136" s="92"/>
      <c r="D136" s="92"/>
      <c r="E136" s="92"/>
      <c r="F136"/>
      <c r="G136"/>
      <c r="H136" s="13"/>
      <c r="I136" s="13"/>
      <c r="J136" s="13"/>
      <c r="K136" s="13"/>
    </row>
    <row r="137" spans="1:11" ht="12.75">
      <c r="A137" s="93" t="s">
        <v>90</v>
      </c>
      <c r="B137" s="93"/>
      <c r="C137" s="92"/>
      <c r="D137" s="92"/>
      <c r="E137" s="92"/>
      <c r="F137"/>
      <c r="G137"/>
      <c r="H137" s="13"/>
      <c r="I137" s="13"/>
      <c r="J137" s="13"/>
      <c r="K137" s="13"/>
    </row>
    <row r="138" spans="1:11" ht="12.75">
      <c r="A138" s="93" t="s">
        <v>91</v>
      </c>
      <c r="B138" s="93"/>
      <c r="C138" s="214"/>
      <c r="D138" s="92"/>
      <c r="E138" s="92"/>
      <c r="F138"/>
      <c r="G138"/>
      <c r="H138" s="13"/>
      <c r="I138" s="13"/>
      <c r="J138" s="13"/>
      <c r="K138" s="13"/>
    </row>
    <row r="139" spans="1:11" ht="12.75">
      <c r="A139" s="13" t="s">
        <v>160</v>
      </c>
      <c r="B139" s="13"/>
      <c r="C139" s="89"/>
      <c r="D139" s="88"/>
      <c r="E139" s="88"/>
      <c r="F139"/>
      <c r="G139"/>
      <c r="H139" s="13"/>
      <c r="I139" s="13"/>
      <c r="J139" s="13"/>
      <c r="K139" s="13"/>
    </row>
    <row r="140" spans="1:11" ht="12.75">
      <c r="A140" s="13"/>
      <c r="B140" s="13"/>
      <c r="C140" s="75"/>
      <c r="D140" s="75"/>
      <c r="E140" s="75"/>
      <c r="F140" s="76"/>
      <c r="G140"/>
      <c r="H140" s="13"/>
      <c r="I140" s="13"/>
      <c r="J140" s="13"/>
      <c r="K140" s="13"/>
    </row>
    <row r="141" spans="1:11" ht="12.75">
      <c r="A141" s="95" t="s">
        <v>118</v>
      </c>
      <c r="B141" s="95"/>
      <c r="C141" s="95"/>
      <c r="D141" s="95"/>
      <c r="E141" s="95"/>
      <c r="F141" s="95"/>
      <c r="G141" s="95"/>
      <c r="H141" s="95"/>
      <c r="I141" s="95"/>
      <c r="J141" s="95"/>
      <c r="K141" s="95"/>
    </row>
    <row r="142" spans="1:11" ht="12.75">
      <c r="A142" s="93" t="s">
        <v>89</v>
      </c>
      <c r="B142" s="93"/>
      <c r="C142" s="92"/>
      <c r="D142" s="92"/>
      <c r="E142" s="92"/>
      <c r="F142"/>
      <c r="G142"/>
      <c r="H142" s="13"/>
      <c r="I142" s="13"/>
      <c r="J142" s="13"/>
      <c r="K142" s="13"/>
    </row>
    <row r="143" spans="1:11" ht="12.75">
      <c r="A143" s="93" t="s">
        <v>90</v>
      </c>
      <c r="B143" s="93"/>
      <c r="C143" s="92"/>
      <c r="D143" s="92"/>
      <c r="E143" s="92"/>
      <c r="F143"/>
      <c r="G143"/>
      <c r="H143" s="13"/>
      <c r="I143" s="13"/>
      <c r="J143" s="13"/>
      <c r="K143" s="13"/>
    </row>
    <row r="144" spans="1:11" ht="12.75">
      <c r="A144" s="93" t="s">
        <v>91</v>
      </c>
      <c r="B144" s="93"/>
      <c r="C144" s="92"/>
      <c r="D144" s="92"/>
      <c r="E144" s="92"/>
      <c r="F144"/>
      <c r="G144"/>
      <c r="H144" s="13"/>
      <c r="I144" s="13"/>
      <c r="J144" s="13"/>
      <c r="K144" s="13"/>
    </row>
    <row r="145" spans="1:11" ht="12.75">
      <c r="A145" s="13"/>
      <c r="B145" s="13"/>
      <c r="C145" s="17"/>
      <c r="D145" s="17"/>
      <c r="E145" s="17"/>
      <c r="F145"/>
      <c r="G145"/>
      <c r="H145" s="13"/>
      <c r="I145" s="13"/>
      <c r="J145" s="13"/>
      <c r="K145" s="13"/>
    </row>
    <row r="146" spans="1:11" ht="16.5" customHeight="1">
      <c r="A146" s="95" t="s">
        <v>92</v>
      </c>
      <c r="B146" s="95"/>
      <c r="C146" s="95"/>
      <c r="D146" s="13"/>
      <c r="E146" s="13"/>
      <c r="F146" s="13"/>
      <c r="G146" s="13"/>
      <c r="H146" s="13"/>
      <c r="I146" s="13"/>
      <c r="J146" s="13"/>
      <c r="K146" s="13"/>
    </row>
    <row r="147" spans="1:14" ht="12.75" customHeight="1">
      <c r="A147" s="93" t="s">
        <v>17</v>
      </c>
      <c r="B147" s="93"/>
      <c r="C147" s="93"/>
      <c r="D147" s="93"/>
      <c r="E147" s="93"/>
      <c r="F147" s="93"/>
      <c r="G147" s="93"/>
      <c r="H147" s="93"/>
      <c r="I147" s="93"/>
      <c r="J147" s="93"/>
      <c r="K147" s="93"/>
      <c r="L147" s="93"/>
      <c r="M147" s="93"/>
      <c r="N147" s="93"/>
    </row>
    <row r="148" spans="1:14" ht="12.75">
      <c r="A148" s="93"/>
      <c r="B148" s="93"/>
      <c r="C148" s="93"/>
      <c r="D148" s="93"/>
      <c r="E148" s="93"/>
      <c r="F148" s="93"/>
      <c r="G148" s="93"/>
      <c r="H148" s="93"/>
      <c r="I148" s="93"/>
      <c r="J148" s="93"/>
      <c r="K148" s="93"/>
      <c r="L148" s="93"/>
      <c r="M148" s="93"/>
      <c r="N148" s="93"/>
    </row>
    <row r="149" spans="1:11" ht="12.75">
      <c r="A149" s="13"/>
      <c r="B149" s="13"/>
      <c r="C149" s="13"/>
      <c r="D149" s="13"/>
      <c r="E149" s="13"/>
      <c r="F149" s="13"/>
      <c r="G149" s="13"/>
      <c r="H149" s="13"/>
      <c r="I149" s="13"/>
      <c r="J149" s="13"/>
      <c r="K149" s="13"/>
    </row>
    <row r="150" spans="1:6" ht="12.75" customHeight="1">
      <c r="A150" s="13"/>
      <c r="B150" s="13"/>
      <c r="C150" s="13"/>
      <c r="D150" s="13"/>
      <c r="E150" s="13"/>
      <c r="F150" s="13"/>
    </row>
  </sheetData>
  <sheetProtection/>
  <protectedRanges>
    <protectedRange sqref="A100:A104" name="Desglose Indirectos y Firma"/>
    <protectedRange sqref="D95:D98" name="Desglose Indirectos y Firma_1_3"/>
    <protectedRange sqref="D100:D104" name="Desglose Indirectos y Firma_1_5"/>
  </protectedRanges>
  <mergeCells count="159">
    <mergeCell ref="A137:B137"/>
    <mergeCell ref="A138:B138"/>
    <mergeCell ref="G77:K77"/>
    <mergeCell ref="B112:K112"/>
    <mergeCell ref="E94:F94"/>
    <mergeCell ref="G94:H94"/>
    <mergeCell ref="E95:F95"/>
    <mergeCell ref="E96:F96"/>
    <mergeCell ref="E97:F97"/>
    <mergeCell ref="A104:C104"/>
    <mergeCell ref="A109:N110"/>
    <mergeCell ref="A100:C100"/>
    <mergeCell ref="A94:C94"/>
    <mergeCell ref="G96:H96"/>
    <mergeCell ref="A95:C95"/>
    <mergeCell ref="G104:H104"/>
    <mergeCell ref="E104:F104"/>
    <mergeCell ref="A101:C101"/>
    <mergeCell ref="E98:F98"/>
    <mergeCell ref="A86:N86"/>
    <mergeCell ref="D89:E89"/>
    <mergeCell ref="A88:K88"/>
    <mergeCell ref="G95:H95"/>
    <mergeCell ref="A64:C65"/>
    <mergeCell ref="D66:L66"/>
    <mergeCell ref="A74:F74"/>
    <mergeCell ref="A72:N72"/>
    <mergeCell ref="A68:C68"/>
    <mergeCell ref="D67:L67"/>
    <mergeCell ref="A142:B142"/>
    <mergeCell ref="A66:C66"/>
    <mergeCell ref="G74:K74"/>
    <mergeCell ref="A98:C98"/>
    <mergeCell ref="G98:H98"/>
    <mergeCell ref="A113:K113"/>
    <mergeCell ref="A76:F76"/>
    <mergeCell ref="G97:H97"/>
    <mergeCell ref="A135:K135"/>
    <mergeCell ref="A136:B136"/>
    <mergeCell ref="A42:B42"/>
    <mergeCell ref="A59:I59"/>
    <mergeCell ref="A60:I60"/>
    <mergeCell ref="A50:K50"/>
    <mergeCell ref="D68:L68"/>
    <mergeCell ref="A45:B45"/>
    <mergeCell ref="A51:K51"/>
    <mergeCell ref="A147:N148"/>
    <mergeCell ref="E99:F99"/>
    <mergeCell ref="G99:H99"/>
    <mergeCell ref="E100:F100"/>
    <mergeCell ref="G100:H100"/>
    <mergeCell ref="A103:C103"/>
    <mergeCell ref="E101:F101"/>
    <mergeCell ref="A146:C146"/>
    <mergeCell ref="A144:B144"/>
    <mergeCell ref="A107:N107"/>
    <mergeCell ref="A5:A6"/>
    <mergeCell ref="A30:N30"/>
    <mergeCell ref="A13:C14"/>
    <mergeCell ref="D13:D14"/>
    <mergeCell ref="A38:B38"/>
    <mergeCell ref="E17:N17"/>
    <mergeCell ref="A19:C19"/>
    <mergeCell ref="E28:N28"/>
    <mergeCell ref="A24:C24"/>
    <mergeCell ref="E24:N24"/>
    <mergeCell ref="A11:N11"/>
    <mergeCell ref="D5:D6"/>
    <mergeCell ref="M5:N6"/>
    <mergeCell ref="A15:C15"/>
    <mergeCell ref="E13:N14"/>
    <mergeCell ref="G5:G6"/>
    <mergeCell ref="H5:H6"/>
    <mergeCell ref="J5:J6"/>
    <mergeCell ref="K5:L6"/>
    <mergeCell ref="E15:N15"/>
    <mergeCell ref="E16:N16"/>
    <mergeCell ref="E20:N20"/>
    <mergeCell ref="E21:N21"/>
    <mergeCell ref="A22:C22"/>
    <mergeCell ref="A16:C16"/>
    <mergeCell ref="A18:C18"/>
    <mergeCell ref="A17:C17"/>
    <mergeCell ref="A20:C20"/>
    <mergeCell ref="E18:N18"/>
    <mergeCell ref="E19:N19"/>
    <mergeCell ref="A25:C25"/>
    <mergeCell ref="E25:N25"/>
    <mergeCell ref="A26:C26"/>
    <mergeCell ref="E26:N26"/>
    <mergeCell ref="E22:N22"/>
    <mergeCell ref="A23:C23"/>
    <mergeCell ref="E23:N23"/>
    <mergeCell ref="A27:C27"/>
    <mergeCell ref="A29:C29"/>
    <mergeCell ref="A35:N35"/>
    <mergeCell ref="E29:N29"/>
    <mergeCell ref="A37:H37"/>
    <mergeCell ref="E27:N27"/>
    <mergeCell ref="A133:B133"/>
    <mergeCell ref="A96:C96"/>
    <mergeCell ref="A99:C99"/>
    <mergeCell ref="A28:C28"/>
    <mergeCell ref="A21:C21"/>
    <mergeCell ref="A40:B40"/>
    <mergeCell ref="A53:N53"/>
    <mergeCell ref="A49:K49"/>
    <mergeCell ref="A39:B39"/>
    <mergeCell ref="A44:B44"/>
    <mergeCell ref="C136:E136"/>
    <mergeCell ref="A46:B46"/>
    <mergeCell ref="A56:I56"/>
    <mergeCell ref="A92:J92"/>
    <mergeCell ref="A128:N128"/>
    <mergeCell ref="G101:H101"/>
    <mergeCell ref="E102:F102"/>
    <mergeCell ref="A115:K116"/>
    <mergeCell ref="A124:N126"/>
    <mergeCell ref="N64:N65"/>
    <mergeCell ref="M64:M65"/>
    <mergeCell ref="G102:H102"/>
    <mergeCell ref="E103:F103"/>
    <mergeCell ref="G103:H103"/>
    <mergeCell ref="H82:L82"/>
    <mergeCell ref="G76:K76"/>
    <mergeCell ref="A77:F77"/>
    <mergeCell ref="D64:L65"/>
    <mergeCell ref="A80:N80"/>
    <mergeCell ref="A67:C67"/>
    <mergeCell ref="A1:N1"/>
    <mergeCell ref="B5:C6"/>
    <mergeCell ref="E5:F6"/>
    <mergeCell ref="I5:I6"/>
    <mergeCell ref="A117:N120"/>
    <mergeCell ref="A41:B41"/>
    <mergeCell ref="A57:I57"/>
    <mergeCell ref="A58:I58"/>
    <mergeCell ref="A43:B43"/>
    <mergeCell ref="B111:K111"/>
    <mergeCell ref="C144:E144"/>
    <mergeCell ref="C138:E138"/>
    <mergeCell ref="C143:E143"/>
    <mergeCell ref="C137:E137"/>
    <mergeCell ref="C142:E142"/>
    <mergeCell ref="A130:K130"/>
    <mergeCell ref="A141:K141"/>
    <mergeCell ref="C131:E131"/>
    <mergeCell ref="A143:B143"/>
    <mergeCell ref="C133:E133"/>
    <mergeCell ref="C132:E132"/>
    <mergeCell ref="A102:C102"/>
    <mergeCell ref="G75:K75"/>
    <mergeCell ref="A75:F75"/>
    <mergeCell ref="A108:K108"/>
    <mergeCell ref="A132:B132"/>
    <mergeCell ref="A131:B131"/>
    <mergeCell ref="D90:E90"/>
    <mergeCell ref="A97:C97"/>
    <mergeCell ref="D91:E91"/>
  </mergeCells>
  <printOptions/>
  <pageMargins left="0.7480314960629921" right="0.7480314960629921" top="0.984251968503937" bottom="0.984251968503937" header="0" footer="0"/>
  <pageSetup fitToHeight="0" fitToWidth="1" horizontalDpi="600" verticalDpi="600" orientation="portrait" paperSize="9" scale="51" r:id="rId3"/>
  <headerFooter alignWithMargins="0">
    <oddFooter>&amp;L&amp;"Tahoma,Normal"&amp;9
(2) Los pagos/reembolsos a pacientes se incrementarán en factura un 15% por gastos de gestión administrativa.&amp;R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50877024n</dc:creator>
  <cp:keywords/>
  <dc:description/>
  <cp:lastModifiedBy>Consejeria de Sanidad</cp:lastModifiedBy>
  <cp:lastPrinted>2022-05-04T08:11:47Z</cp:lastPrinted>
  <dcterms:created xsi:type="dcterms:W3CDTF">2012-05-24T06:14:39Z</dcterms:created>
  <dcterms:modified xsi:type="dcterms:W3CDTF">2022-06-09T09:10:38Z</dcterms:modified>
  <cp:category/>
  <cp:version/>
  <cp:contentType/>
  <cp:contentStatus/>
</cp:coreProperties>
</file>